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https://kyoceragp.sharepoint.com/sites/msteams_8bd36e/Shared Documents/General/06_京セラ環境負荷物質ガイドライン/16版_改訂用/部内共有用/"/>
    </mc:Choice>
  </mc:AlternateContent>
  <xr:revisionPtr revIDLastSave="71" documentId="1_{719D0BFE-8528-4775-B8BD-E2B1E5DF912B}" xr6:coauthVersionLast="47" xr6:coauthVersionMax="47" xr10:uidLastSave="{A39154B0-9EFE-43CC-AD6A-B9822D993D5D}"/>
  <bookViews>
    <workbookView xWindow="28680" yWindow="-120" windowWidth="29040" windowHeight="15720" xr2:uid="{C87BAB6C-8BFF-48EC-8D62-748CBC116ECA}"/>
  </bookViews>
  <sheets>
    <sheet name="様式3-1" sheetId="46" r:id="rId1"/>
    <sheet name="様式3-1 (記入例)" sheetId="44" r:id="rId2"/>
    <sheet name="様式3-2" sheetId="47" r:id="rId3"/>
    <sheet name="様式3-2 (記入例)" sheetId="45" r:id="rId4"/>
    <sheet name="様式3_表1" sheetId="40" r:id="rId5"/>
    <sheet name="様式3_表2" sheetId="41" r:id="rId6"/>
  </sheets>
  <definedNames>
    <definedName name="_xlnm.Print_Area" localSheetId="4">様式3_表1!$A$1:$E$15</definedName>
    <definedName name="_xlnm.Print_Area" localSheetId="5">様式3_表2!$A$1:$F$103</definedName>
    <definedName name="_xlnm.Print_Area" localSheetId="0">'様式3-1'!$A$1:$K$83</definedName>
    <definedName name="_xlnm.Print_Area" localSheetId="1">'様式3-1 (記入例)'!$A$1:$K$83</definedName>
    <definedName name="_xlnm.Print_Area" localSheetId="2">'様式3-2'!$A$1:$V$93</definedName>
    <definedName name="_xlnm.Print_Area" localSheetId="3">'様式3-2 (記入例)'!$A$1:$V$93</definedName>
    <definedName name="_xlnm.Print_Titles" localSheetId="4">様式3_表1!$1:$2</definedName>
    <definedName name="_xlnm.Print_Titles" localSheetId="0">'様式3-1'!$42:$42</definedName>
    <definedName name="_xlnm.Print_Titles" localSheetId="1">'様式3-1 (記入例)'!$42:$42</definedName>
    <definedName name="_xlnm.Print_Titles" localSheetId="2">'様式3-2'!$49:$49</definedName>
    <definedName name="_xlnm.Print_Titles" localSheetId="3">'様式3-2 (記入例)'!$49:$49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2" i="47" l="1"/>
  <c r="L92" i="47"/>
  <c r="F91" i="47"/>
  <c r="F91" i="45"/>
  <c r="L91" i="45"/>
  <c r="L91" i="47"/>
  <c r="G81" i="44"/>
  <c r="G81" i="46"/>
  <c r="AI6" i="47"/>
  <c r="AI5" i="47"/>
  <c r="AI4" i="47"/>
  <c r="AI3" i="47"/>
  <c r="AI2" i="47"/>
  <c r="AI1" i="47"/>
  <c r="AF6" i="46"/>
  <c r="AF5" i="46"/>
  <c r="AF4" i="46"/>
  <c r="AI6" i="45"/>
  <c r="AI5" i="45"/>
  <c r="AI4" i="45"/>
  <c r="AI3" i="45"/>
  <c r="AI2" i="45"/>
  <c r="AI1" i="45"/>
  <c r="AF6" i="44"/>
  <c r="AF5" i="44"/>
  <c r="AF4" i="44"/>
  <c r="AG2" i="46" l="1"/>
  <c r="G82" i="46" s="1"/>
  <c r="AJ2" i="47"/>
  <c r="AJ1" i="47"/>
  <c r="AJ2" i="45"/>
  <c r="L92" i="45" s="1"/>
  <c r="AG2" i="44"/>
  <c r="G82" i="44" s="1"/>
  <c r="AJ1" i="45"/>
  <c r="F92" i="45" s="1"/>
</calcChain>
</file>

<file path=xl/sharedStrings.xml><?xml version="1.0" encoding="utf-8"?>
<sst xmlns="http://schemas.openxmlformats.org/spreadsheetml/2006/main" count="734" uniqueCount="476">
  <si>
    <t>様式3-1</t>
    <rPh sb="0" eb="2">
      <t>ヨウシキ</t>
    </rPh>
    <phoneticPr fontId="2"/>
  </si>
  <si>
    <t>○</t>
  </si>
  <si>
    <t>kg</t>
  </si>
  <si>
    <t>1(禁止)</t>
    <rPh sb="2" eb="4">
      <t>キンシ</t>
    </rPh>
    <phoneticPr fontId="2"/>
  </si>
  <si>
    <t>意図的</t>
    <rPh sb="0" eb="3">
      <t>イトテキ</t>
    </rPh>
    <phoneticPr fontId="2"/>
  </si>
  <si>
    <t>BAT報告済</t>
    <rPh sb="3" eb="5">
      <t>ホウコク</t>
    </rPh>
    <rPh sb="5" eb="6">
      <t>ズ</t>
    </rPh>
    <phoneticPr fontId="2"/>
  </si>
  <si>
    <t>構成成分報告書　（化学物質・混合物用）</t>
    <rPh sb="0" eb="2">
      <t>コウセイ</t>
    </rPh>
    <rPh sb="2" eb="4">
      <t>セイブン</t>
    </rPh>
    <rPh sb="4" eb="7">
      <t>ホウコクショ</t>
    </rPh>
    <rPh sb="9" eb="11">
      <t>カガク</t>
    </rPh>
    <rPh sb="11" eb="13">
      <t>ブッシツ</t>
    </rPh>
    <rPh sb="14" eb="17">
      <t>コンゴウブツ</t>
    </rPh>
    <rPh sb="17" eb="18">
      <t>ヨウ</t>
    </rPh>
    <phoneticPr fontId="2"/>
  </si>
  <si>
    <t>-</t>
  </si>
  <si>
    <t>g</t>
  </si>
  <si>
    <t>2(管理)</t>
    <rPh sb="2" eb="4">
      <t>カンリ</t>
    </rPh>
    <phoneticPr fontId="2"/>
  </si>
  <si>
    <t>非意図的</t>
    <rPh sb="0" eb="4">
      <t>ヒイトテキ</t>
    </rPh>
    <phoneticPr fontId="2"/>
  </si>
  <si>
    <t>mg</t>
  </si>
  <si>
    <t>-</t>
    <phoneticPr fontId="2"/>
  </si>
  <si>
    <t>【京セラ情報】</t>
    <rPh sb="1" eb="2">
      <t>キョウ</t>
    </rPh>
    <rPh sb="4" eb="6">
      <t>ジョウホウ</t>
    </rPh>
    <phoneticPr fontId="2"/>
  </si>
  <si>
    <t>【お取引先様情報】</t>
    <rPh sb="6" eb="8">
      <t>ジョウホウ</t>
    </rPh>
    <phoneticPr fontId="2"/>
  </si>
  <si>
    <t>事業所コード</t>
    <rPh sb="0" eb="3">
      <t>ジギョウショ</t>
    </rPh>
    <phoneticPr fontId="2"/>
  </si>
  <si>
    <t>作成日</t>
    <phoneticPr fontId="2"/>
  </si>
  <si>
    <t>取引先コード</t>
    <phoneticPr fontId="2"/>
  </si>
  <si>
    <t>事業部名</t>
    <rPh sb="0" eb="3">
      <t>ジギョウブ</t>
    </rPh>
    <rPh sb="3" eb="4">
      <t>メイ</t>
    </rPh>
    <phoneticPr fontId="2"/>
  </si>
  <si>
    <t>会社名</t>
  </si>
  <si>
    <t>要求元コード</t>
    <rPh sb="0" eb="2">
      <t>ヨウキュウ</t>
    </rPh>
    <rPh sb="2" eb="3">
      <t>モト</t>
    </rPh>
    <phoneticPr fontId="2"/>
  </si>
  <si>
    <t>部署名</t>
  </si>
  <si>
    <t>要求者名</t>
    <rPh sb="0" eb="3">
      <t>ヨウキュウシャ</t>
    </rPh>
    <rPh sb="3" eb="4">
      <t>メイ</t>
    </rPh>
    <phoneticPr fontId="2"/>
  </si>
  <si>
    <t>氏名</t>
    <rPh sb="0" eb="2">
      <t>シメイ</t>
    </rPh>
    <phoneticPr fontId="2"/>
  </si>
  <si>
    <t>Mail</t>
    <phoneticPr fontId="2"/>
  </si>
  <si>
    <t>TEL/FAX</t>
    <phoneticPr fontId="2"/>
  </si>
  <si>
    <t>【対象品】</t>
    <rPh sb="1" eb="3">
      <t>タイショウ</t>
    </rPh>
    <rPh sb="3" eb="4">
      <t>ヒン</t>
    </rPh>
    <phoneticPr fontId="2"/>
  </si>
  <si>
    <t>京セラ品目コード</t>
    <rPh sb="0" eb="1">
      <t>キョウ</t>
    </rPh>
    <rPh sb="3" eb="5">
      <t>ヒンモク</t>
    </rPh>
    <phoneticPr fontId="2"/>
  </si>
  <si>
    <t>品名</t>
    <rPh sb="0" eb="2">
      <t>ヒンメイメイ</t>
    </rPh>
    <phoneticPr fontId="2"/>
  </si>
  <si>
    <t>型番/規格</t>
    <rPh sb="0" eb="2">
      <t>カタバン</t>
    </rPh>
    <rPh sb="3" eb="5">
      <t>キカク</t>
    </rPh>
    <phoneticPr fontId="2"/>
  </si>
  <si>
    <t>対象品総質量</t>
    <rPh sb="0" eb="3">
      <t>タイショウヒン</t>
    </rPh>
    <rPh sb="3" eb="6">
      <t>ソウシツリョウ</t>
    </rPh>
    <phoneticPr fontId="2"/>
  </si>
  <si>
    <t>総質量単位 ※</t>
    <rPh sb="0" eb="3">
      <t>ソウシツリョウ</t>
    </rPh>
    <rPh sb="3" eb="5">
      <t>タンイ</t>
    </rPh>
    <phoneticPr fontId="2"/>
  </si>
  <si>
    <t>※　kg、g、mgから選択してください。</t>
    <phoneticPr fontId="2"/>
  </si>
  <si>
    <t>記入上のご注意：</t>
    <rPh sb="0" eb="2">
      <t>キニュウ</t>
    </rPh>
    <rPh sb="2" eb="3">
      <t>ジョウ</t>
    </rPh>
    <rPh sb="5" eb="7">
      <t>チュウイ</t>
    </rPh>
    <phoneticPr fontId="2"/>
  </si>
  <si>
    <t>構成成分報告欄</t>
    <rPh sb="0" eb="7">
      <t>コウセイセイブンホウコクラン</t>
    </rPh>
    <phoneticPr fontId="2"/>
  </si>
  <si>
    <t>化学物質名</t>
    <rPh sb="0" eb="2">
      <t>カガク</t>
    </rPh>
    <rPh sb="2" eb="5">
      <t>ブッシツメイ</t>
    </rPh>
    <phoneticPr fontId="2"/>
  </si>
  <si>
    <t>鉱物の含有有無</t>
    <rPh sb="0" eb="2">
      <t>コウブツ</t>
    </rPh>
    <rPh sb="3" eb="5">
      <t>ガンユウ</t>
    </rPh>
    <rPh sb="5" eb="7">
      <t>ウム</t>
    </rPh>
    <phoneticPr fontId="2"/>
  </si>
  <si>
    <t>ランク</t>
    <phoneticPr fontId="2"/>
  </si>
  <si>
    <t>含有率 [wt%]</t>
    <rPh sb="0" eb="3">
      <t>ガンユウリツ</t>
    </rPh>
    <phoneticPr fontId="2"/>
  </si>
  <si>
    <t>含有量 [mg]</t>
    <rPh sb="0" eb="3">
      <t>ガンユウリョウ</t>
    </rPh>
    <phoneticPr fontId="2"/>
  </si>
  <si>
    <t>備考</t>
    <rPh sb="0" eb="2">
      <t>ビコウ</t>
    </rPh>
    <phoneticPr fontId="2"/>
  </si>
  <si>
    <t>※1</t>
    <phoneticPr fontId="2"/>
  </si>
  <si>
    <t>※2</t>
    <phoneticPr fontId="2"/>
  </si>
  <si>
    <t>※3</t>
    <phoneticPr fontId="2"/>
  </si>
  <si>
    <t>（例）銅</t>
    <rPh sb="1" eb="2">
      <t>レイ</t>
    </rPh>
    <rPh sb="3" eb="4">
      <t>ドウ</t>
    </rPh>
    <phoneticPr fontId="2"/>
  </si>
  <si>
    <t>7440-50-8</t>
    <phoneticPr fontId="2"/>
  </si>
  <si>
    <t>○</t>
    <phoneticPr fontId="2"/>
  </si>
  <si>
    <t>（例）亜鉛</t>
    <rPh sb="3" eb="5">
      <t>アエン</t>
    </rPh>
    <phoneticPr fontId="2"/>
  </si>
  <si>
    <t>7440-66-6</t>
    <phoneticPr fontId="2"/>
  </si>
  <si>
    <t>（例）鉛</t>
    <rPh sb="3" eb="4">
      <t>ナマリ</t>
    </rPh>
    <phoneticPr fontId="2"/>
  </si>
  <si>
    <t>7439-92-1</t>
    <phoneticPr fontId="2"/>
  </si>
  <si>
    <t>鉛が4wt％以下の銅合金（真鍮、りん青銅等）</t>
    <phoneticPr fontId="2"/>
  </si>
  <si>
    <t>（例）その他の成分</t>
    <rPh sb="5" eb="6">
      <t>タ</t>
    </rPh>
    <rPh sb="7" eb="9">
      <t>セイブン</t>
    </rPh>
    <phoneticPr fontId="2"/>
  </si>
  <si>
    <t>－</t>
  </si>
  <si>
    <t>含有物質質量合計 [mg]</t>
    <rPh sb="0" eb="2">
      <t>ガンユウ</t>
    </rPh>
    <rPh sb="2" eb="4">
      <t>ブッシツ</t>
    </rPh>
    <rPh sb="4" eb="6">
      <t>シツリョウ</t>
    </rPh>
    <rPh sb="6" eb="8">
      <t>ゴウケイ</t>
    </rPh>
    <phoneticPr fontId="2"/>
  </si>
  <si>
    <t>含有量合計確認 [%]</t>
    <rPh sb="0" eb="2">
      <t>ガンユウ</t>
    </rPh>
    <rPh sb="2" eb="3">
      <t>リョウ</t>
    </rPh>
    <rPh sb="3" eb="5">
      <t>ゴウケイ</t>
    </rPh>
    <rPh sb="5" eb="7">
      <t>カクニン</t>
    </rPh>
    <phoneticPr fontId="2"/>
  </si>
  <si>
    <t>様式3-2</t>
    <rPh sb="0" eb="2">
      <t>ヨウシキ</t>
    </rPh>
    <phoneticPr fontId="2"/>
  </si>
  <si>
    <t>構成成分報告書　（成形品用）</t>
    <rPh sb="0" eb="2">
      <t>コウセイ</t>
    </rPh>
    <rPh sb="2" eb="4">
      <t>セイブン</t>
    </rPh>
    <rPh sb="4" eb="7">
      <t>ホウコクショ</t>
    </rPh>
    <rPh sb="9" eb="12">
      <t>セイケイヒン</t>
    </rPh>
    <rPh sb="12" eb="13">
      <t>ヨウ</t>
    </rPh>
    <phoneticPr fontId="2"/>
  </si>
  <si>
    <t>非意図的</t>
    <rPh sb="0" eb="1">
      <t>ヒ</t>
    </rPh>
    <rPh sb="1" eb="3">
      <t>イト</t>
    </rPh>
    <rPh sb="3" eb="4">
      <t>テキ</t>
    </rPh>
    <phoneticPr fontId="2"/>
  </si>
  <si>
    <t>宛先：京セラ株式会社</t>
  </si>
  <si>
    <t>工場・事業所名</t>
  </si>
  <si>
    <t>部品</t>
    <rPh sb="0" eb="2">
      <t>ブヒン</t>
    </rPh>
    <phoneticPr fontId="2"/>
  </si>
  <si>
    <t>部位 ※1</t>
    <rPh sb="0" eb="2">
      <t>ブイ</t>
    </rPh>
    <phoneticPr fontId="2"/>
  </si>
  <si>
    <t>部位を構成する化学物質名</t>
    <rPh sb="0" eb="2">
      <t>ブイ</t>
    </rPh>
    <rPh sb="3" eb="5">
      <t>コウセイ</t>
    </rPh>
    <rPh sb="7" eb="9">
      <t>カガク</t>
    </rPh>
    <rPh sb="9" eb="12">
      <t>ブッシツメイ</t>
    </rPh>
    <phoneticPr fontId="2"/>
  </si>
  <si>
    <t>ランク ※5</t>
    <phoneticPr fontId="2"/>
  </si>
  <si>
    <t>含有率 [wt%] ※6</t>
    <rPh sb="0" eb="3">
      <t>ガンユウリツ</t>
    </rPh>
    <phoneticPr fontId="2"/>
  </si>
  <si>
    <t>含有量 [mg] ※7</t>
    <rPh sb="0" eb="3">
      <t>ガンユウリョウ</t>
    </rPh>
    <phoneticPr fontId="2"/>
  </si>
  <si>
    <t>含有区分 ※8</t>
    <rPh sb="0" eb="2">
      <t>ガンユウ</t>
    </rPh>
    <rPh sb="2" eb="4">
      <t>クブン</t>
    </rPh>
    <phoneticPr fontId="2"/>
  </si>
  <si>
    <t>化審法　
BAT報告 ※9</t>
    <rPh sb="0" eb="3">
      <t>カシンホウ</t>
    </rPh>
    <rPh sb="8" eb="10">
      <t>ホウコク</t>
    </rPh>
    <phoneticPr fontId="2"/>
  </si>
  <si>
    <t>部品名</t>
    <rPh sb="0" eb="2">
      <t>ブヒン</t>
    </rPh>
    <rPh sb="2" eb="3">
      <t>メイ</t>
    </rPh>
    <phoneticPr fontId="2"/>
  </si>
  <si>
    <t>部品の質量 [g] ※2</t>
    <rPh sb="0" eb="2">
      <t>ブヒン</t>
    </rPh>
    <rPh sb="3" eb="5">
      <t>シツリョウ</t>
    </rPh>
    <phoneticPr fontId="2"/>
  </si>
  <si>
    <t>部位名</t>
    <rPh sb="0" eb="2">
      <t>ブイ</t>
    </rPh>
    <rPh sb="2" eb="3">
      <t>メイ</t>
    </rPh>
    <phoneticPr fontId="2"/>
  </si>
  <si>
    <t>部位の用途 ※3</t>
    <rPh sb="0" eb="2">
      <t>ブイ</t>
    </rPh>
    <rPh sb="3" eb="5">
      <t>ヨウト</t>
    </rPh>
    <phoneticPr fontId="2"/>
  </si>
  <si>
    <t>部位の質量 [g] ※2</t>
    <phoneticPr fontId="2"/>
  </si>
  <si>
    <t>部位の材質名 ※4</t>
    <rPh sb="0" eb="2">
      <t>ブイ</t>
    </rPh>
    <rPh sb="3" eb="5">
      <t>ザイシツ</t>
    </rPh>
    <rPh sb="5" eb="6">
      <t>メイ</t>
    </rPh>
    <phoneticPr fontId="2"/>
  </si>
  <si>
    <t>（例）端子</t>
    <rPh sb="3" eb="5">
      <t>タンシ</t>
    </rPh>
    <phoneticPr fontId="2"/>
  </si>
  <si>
    <t>（例）端子本体</t>
    <phoneticPr fontId="2"/>
  </si>
  <si>
    <t>1.母材</t>
    <phoneticPr fontId="2"/>
  </si>
  <si>
    <t>銅合金</t>
    <phoneticPr fontId="2"/>
  </si>
  <si>
    <t>（例）銅</t>
    <rPh sb="3" eb="4">
      <t>ドウ</t>
    </rPh>
    <phoneticPr fontId="2"/>
  </si>
  <si>
    <t>2(管理)</t>
  </si>
  <si>
    <t>（例）カバーめっき</t>
    <phoneticPr fontId="3"/>
  </si>
  <si>
    <t>6.（表面処理系）めっき</t>
    <phoneticPr fontId="3"/>
  </si>
  <si>
    <t>ニッケルめっき</t>
  </si>
  <si>
    <t>（例）ニッケル</t>
    <phoneticPr fontId="2"/>
  </si>
  <si>
    <t>7440-02-0</t>
    <phoneticPr fontId="2"/>
  </si>
  <si>
    <t>（例）ホウ素</t>
    <rPh sb="5" eb="6">
      <t>ソ</t>
    </rPh>
    <phoneticPr fontId="2"/>
  </si>
  <si>
    <t>7440-42-8</t>
    <phoneticPr fontId="2"/>
  </si>
  <si>
    <t>閾値以下</t>
    <rPh sb="0" eb="4">
      <t>シキイチイカ</t>
    </rPh>
    <phoneticPr fontId="2"/>
  </si>
  <si>
    <t>（例）パラジウム</t>
    <phoneticPr fontId="2"/>
  </si>
  <si>
    <t>7440-05-3</t>
    <phoneticPr fontId="2"/>
  </si>
  <si>
    <t>部位質量合計 [g]</t>
    <rPh sb="0" eb="2">
      <t>ブイ</t>
    </rPh>
    <rPh sb="2" eb="4">
      <t>シツリョウ</t>
    </rPh>
    <rPh sb="4" eb="6">
      <t>ゴウケイ</t>
    </rPh>
    <phoneticPr fontId="2"/>
  </si>
  <si>
    <t>部位質量合計確認 [%]</t>
    <rPh sb="0" eb="2">
      <t>ブイ</t>
    </rPh>
    <rPh sb="2" eb="4">
      <t>シツリョウ</t>
    </rPh>
    <rPh sb="4" eb="6">
      <t>ゴウケイ</t>
    </rPh>
    <rPh sb="6" eb="8">
      <t>カクニン</t>
    </rPh>
    <phoneticPr fontId="2"/>
  </si>
  <si>
    <t>表1　部位の用途</t>
    <rPh sb="0" eb="1">
      <t>ヒョウ</t>
    </rPh>
    <phoneticPr fontId="2"/>
  </si>
  <si>
    <t>日本語</t>
    <phoneticPr fontId="2"/>
  </si>
  <si>
    <t>English</t>
    <phoneticPr fontId="2"/>
  </si>
  <si>
    <t>中文</t>
    <phoneticPr fontId="2"/>
  </si>
  <si>
    <t>1.母材</t>
  </si>
  <si>
    <t>1.base material</t>
  </si>
  <si>
    <t>2.被覆</t>
  </si>
  <si>
    <t>2.clad</t>
  </si>
  <si>
    <t>2.包覆</t>
  </si>
  <si>
    <t>3.付着剤</t>
  </si>
  <si>
    <t>3.attached agent</t>
  </si>
  <si>
    <t>3.附着剤</t>
  </si>
  <si>
    <t>4.内包剤（運転用調剤などに適用）</t>
  </si>
  <si>
    <t>4.inner preparations</t>
    <phoneticPr fontId="2"/>
  </si>
  <si>
    <t>4.包含剂（适用于运转用配制品）</t>
  </si>
  <si>
    <t>5.はんだ接合</t>
  </si>
  <si>
    <t>5.solder joint</t>
  </si>
  <si>
    <t>5.焊点</t>
  </si>
  <si>
    <t>6.（表面処理系）めっき</t>
  </si>
  <si>
    <t>6.plating</t>
  </si>
  <si>
    <t>6.（表面处理）电镀</t>
  </si>
  <si>
    <t>7.（表面処理系）化成処理</t>
  </si>
  <si>
    <t>7.chemical conversion treatment</t>
  </si>
  <si>
    <t>7.（表面处理）化学合成处理</t>
  </si>
  <si>
    <t>8.（表面処理系）溶射</t>
  </si>
  <si>
    <t>8.flame spray coating</t>
  </si>
  <si>
    <t>8.（表面处理）喷镀</t>
  </si>
  <si>
    <t>9.（表面処理系）ＰＶＤ処理</t>
  </si>
  <si>
    <t>9.PVD(Physical Vapor Deposition)</t>
  </si>
  <si>
    <t>9.（表面处理）PVD处理(物的蒸镀)</t>
  </si>
  <si>
    <t>10.（表面処理系）ＣＶＤ処理</t>
  </si>
  <si>
    <t>10.CVD(Chemical Vapor Deposition)</t>
  </si>
  <si>
    <t>10.（表面处理）CVD处理(化学的蒸镀)</t>
  </si>
  <si>
    <t>11.（表面処理系）塗装</t>
  </si>
  <si>
    <t>11.painting</t>
  </si>
  <si>
    <t>11.（表面处理）涂装</t>
  </si>
  <si>
    <t>12.（表面処理系）マーキング</t>
  </si>
  <si>
    <t>12.marking</t>
  </si>
  <si>
    <t>12.（表面处理）标印</t>
  </si>
  <si>
    <t>表2　部位の材質名</t>
    <rPh sb="0" eb="1">
      <t>ヒョウ</t>
    </rPh>
    <rPh sb="3" eb="5">
      <t>ブイ</t>
    </rPh>
    <rPh sb="6" eb="8">
      <t>ザイシツ</t>
    </rPh>
    <rPh sb="8" eb="9">
      <t>メイ</t>
    </rPh>
    <phoneticPr fontId="4"/>
  </si>
  <si>
    <t>材質名</t>
    <rPh sb="0" eb="2">
      <t>ザイシツ</t>
    </rPh>
    <rPh sb="2" eb="3">
      <t>メイ</t>
    </rPh>
    <phoneticPr fontId="2"/>
  </si>
  <si>
    <t>高合金鋼</t>
  </si>
  <si>
    <t>highly alloyed steel</t>
  </si>
  <si>
    <t>高合金钢</t>
  </si>
  <si>
    <t>高合金鋳鉄</t>
  </si>
  <si>
    <t>Highly alloyed cast iron</t>
  </si>
  <si>
    <t>高合金铸铁</t>
  </si>
  <si>
    <t>鉄鋼/鋳鋼/焼結合金</t>
  </si>
  <si>
    <t>Steels/cast steel/sintered steel</t>
  </si>
  <si>
    <t>钢铁/铸钢/烧结合金</t>
  </si>
  <si>
    <t>非合金、低合金鋼</t>
  </si>
  <si>
    <t>unalloyed, low alloyed steel</t>
  </si>
  <si>
    <t>非合金，低合金钢</t>
  </si>
  <si>
    <t>鋳鉄</t>
  </si>
  <si>
    <t>Cast iron</t>
  </si>
  <si>
    <t>铸铁</t>
  </si>
  <si>
    <t>片状黒鉛鋳鉄/可鍛鋳鉄</t>
    <phoneticPr fontId="11"/>
  </si>
  <si>
    <t>Cast iron with lamellar graphite / tempered cast iron</t>
  </si>
  <si>
    <t>片状石墨铸铁/可锻铸铁</t>
  </si>
  <si>
    <t>球状黒鉛鋳鉄/バーミキュラー鋳鉄</t>
    <phoneticPr fontId="11"/>
  </si>
  <si>
    <t>Cast iron with nodular graphite / vermicular cast iron</t>
  </si>
  <si>
    <t>球状石墨铸铁/蠕墨铸铁</t>
  </si>
  <si>
    <t>鋳造アルミニウム合金</t>
  </si>
  <si>
    <t>Cast aluminium alloys</t>
  </si>
  <si>
    <t>铸造铝合金</t>
  </si>
  <si>
    <t>鍛造アルミニウム合金</t>
  </si>
  <si>
    <t>Wrought aluminium alloys</t>
  </si>
  <si>
    <t>锻造铝合金</t>
  </si>
  <si>
    <t>鋳造マグネシウム合金</t>
  </si>
  <si>
    <t>Cast magnesium alloys</t>
  </si>
  <si>
    <t>铸造镁合金</t>
  </si>
  <si>
    <t>鍛造マグネシウム合金</t>
  </si>
  <si>
    <t>Wrought magnesium alloys</t>
  </si>
  <si>
    <t>锻造镁合金</t>
  </si>
  <si>
    <t>銅(例,ケーブルハーネスの銅)</t>
  </si>
  <si>
    <t>Copper (e.g. copper amounts in cable harnesses)</t>
  </si>
  <si>
    <t>纯铜 (例：线缆的铜)</t>
  </si>
  <si>
    <t>銅合金</t>
  </si>
  <si>
    <t>Copper alloys</t>
  </si>
  <si>
    <t>铜合金</t>
  </si>
  <si>
    <t>亜鉛合金</t>
  </si>
  <si>
    <t>Zinc and Zinc alloys</t>
  </si>
  <si>
    <t>锌合金</t>
  </si>
  <si>
    <t>ニッケル合金</t>
  </si>
  <si>
    <t>Nickel and Nickel alloys</t>
  </si>
  <si>
    <t>镍合金</t>
  </si>
  <si>
    <t>鉛、鉛合金</t>
  </si>
  <si>
    <t>Lead and Lead alloys</t>
  </si>
  <si>
    <t>铅、铅合金</t>
  </si>
  <si>
    <t>含鉛はんだ</t>
  </si>
  <si>
    <t>Sn-Pb solder</t>
  </si>
  <si>
    <t>有铅焊锡</t>
  </si>
  <si>
    <t>非鉛はんだ</t>
  </si>
  <si>
    <t>Lead-free solder</t>
  </si>
  <si>
    <t>无铅焊锡</t>
  </si>
  <si>
    <t>特殊金属(金）</t>
  </si>
  <si>
    <t>Gold</t>
  </si>
  <si>
    <t>特殊金属 (金)</t>
  </si>
  <si>
    <t>特殊金属（白金、ロジウム）</t>
  </si>
  <si>
    <t>Platinum / rhodium</t>
  </si>
  <si>
    <t>特殊金属 (铂、铑)</t>
  </si>
  <si>
    <t>その他の特殊金属（銀、パラジウム等）</t>
  </si>
  <si>
    <t>Other special metals</t>
  </si>
  <si>
    <t>其他特殊金属(银、钯)</t>
  </si>
  <si>
    <t>チタン、チタン合金</t>
  </si>
  <si>
    <t>Titanium and titanium alloys</t>
  </si>
  <si>
    <t>钛、钛合金</t>
  </si>
  <si>
    <t>その他の非鉄金属</t>
  </si>
  <si>
    <t>Other nonferrous metals</t>
  </si>
  <si>
    <t>其他有色金属</t>
  </si>
  <si>
    <t>セラミック</t>
  </si>
  <si>
    <t>Ceramics</t>
  </si>
  <si>
    <t>陶瓷</t>
  </si>
  <si>
    <t>ガラス</t>
  </si>
  <si>
    <t>Glass</t>
  </si>
  <si>
    <t>玻璃</t>
  </si>
  <si>
    <t>その他無機化合物</t>
  </si>
  <si>
    <t>Other inorganic compounds</t>
    <phoneticPr fontId="11"/>
  </si>
  <si>
    <t>其它无机化合物</t>
  </si>
  <si>
    <t>フィラー(充填材)を含有する熱可塑性樹脂</t>
  </si>
  <si>
    <t>filled Thermoplastics</t>
  </si>
  <si>
    <t>含有填料带（填料）的热可塑树脂</t>
  </si>
  <si>
    <t>ＰＥ</t>
    <phoneticPr fontId="2"/>
  </si>
  <si>
    <t>PE (Polyethylene)</t>
  </si>
  <si>
    <t>聚乙烯(PE)</t>
  </si>
  <si>
    <t>ＰＰ</t>
  </si>
  <si>
    <t>PP (Polypropylene)</t>
  </si>
  <si>
    <t>聚丙烯 (PP)</t>
  </si>
  <si>
    <t>ＰＳ</t>
  </si>
  <si>
    <t>PS (Polystyrene)</t>
  </si>
  <si>
    <t>聚苯乙烯 (PS)</t>
  </si>
  <si>
    <t>ＰＶＣ</t>
  </si>
  <si>
    <t>PVC (Poly(vinyl chloride))</t>
  </si>
  <si>
    <t>聚氯乙烯 (PVC)</t>
  </si>
  <si>
    <t>ＰＣ</t>
  </si>
  <si>
    <t>PC (Polycarbonate)</t>
  </si>
  <si>
    <t>聚碳酸酯 (PC)</t>
  </si>
  <si>
    <t>ＰＯＭ</t>
  </si>
  <si>
    <t>POM (Polyacetal)</t>
  </si>
  <si>
    <t>聚缩醛 (POM)</t>
  </si>
  <si>
    <t>Ａ（Ｂ）Ｓ</t>
  </si>
  <si>
    <t>A(B)S Poly(acrylonitrile (-butadiene)-styrene)</t>
  </si>
  <si>
    <t>丙烯腈丁二烯苯乙烯树脂 (ABS)</t>
  </si>
  <si>
    <t>ＰＡ</t>
  </si>
  <si>
    <t>PA (Polyamide)</t>
  </si>
  <si>
    <t>聚酰胺 (PA)</t>
  </si>
  <si>
    <t>ＰＥＴ</t>
  </si>
  <si>
    <t>PET (Poly(ethylene terephthalate) )</t>
  </si>
  <si>
    <t>聚对苯二甲酸乙二醇酯 (PET)</t>
  </si>
  <si>
    <t>ＰＰＥ</t>
  </si>
  <si>
    <t>PPE ((Modified) polyphenylene ether)</t>
  </si>
  <si>
    <t>聚苯醚 (PPE)</t>
  </si>
  <si>
    <t>熱可塑性エラストマ</t>
  </si>
  <si>
    <t>Thermoplastic elastomer</t>
  </si>
  <si>
    <t>热塑性弹性体</t>
  </si>
  <si>
    <t>その他の熱可塑性樹脂</t>
  </si>
  <si>
    <t>Other thermoplastics</t>
  </si>
  <si>
    <t>其他热塑性树脂</t>
  </si>
  <si>
    <t>ポリウレタン</t>
  </si>
  <si>
    <t>PUR (Polyurethane)</t>
  </si>
  <si>
    <t>聚氨酯 (PUR)</t>
  </si>
  <si>
    <t>不飽和ポリエステル</t>
  </si>
  <si>
    <t>UP (Unsaturated polyester)</t>
  </si>
  <si>
    <t>不饱和聚酯 (UP)</t>
  </si>
  <si>
    <t>エポキシ樹脂</t>
  </si>
  <si>
    <t>EP (Epoxy resin)</t>
  </si>
  <si>
    <t>环氧树脂 (EP)</t>
  </si>
  <si>
    <t>その他の硬化性樹脂</t>
  </si>
  <si>
    <t>Others (Cured resin or duromers)</t>
  </si>
  <si>
    <t>其他固性树脂</t>
  </si>
  <si>
    <t>（熱可塑でない）エラストマー／エラストマー複合</t>
  </si>
  <si>
    <t>Others (Rubber/non-thermoplastic Elastomer)</t>
  </si>
  <si>
    <t>（非热塑性）其他橡胶、弹性体</t>
  </si>
  <si>
    <t>高分子複合材</t>
  </si>
  <si>
    <t>Polymeric compounds</t>
  </si>
  <si>
    <t>高分子复合材料</t>
  </si>
  <si>
    <t>高分子複合材に含まれる樹脂</t>
    <phoneticPr fontId="11"/>
  </si>
  <si>
    <t>Plastics (in polymeric compounds)</t>
  </si>
  <si>
    <t>高分子复合材中所含树脂</t>
  </si>
  <si>
    <t>高分子複合材に含まれる繊維</t>
  </si>
  <si>
    <t>Textiles (in polymeric compounds)</t>
  </si>
  <si>
    <t>高分子复合材中所含纤维</t>
  </si>
  <si>
    <t>木材</t>
  </si>
  <si>
    <t>Wood</t>
  </si>
  <si>
    <t>紙</t>
  </si>
  <si>
    <t>Paper</t>
  </si>
  <si>
    <t>纸</t>
  </si>
  <si>
    <t>繊維</t>
  </si>
  <si>
    <t>Fiber</t>
  </si>
  <si>
    <t>纤维</t>
  </si>
  <si>
    <t>皮革</t>
  </si>
  <si>
    <t>Leather</t>
  </si>
  <si>
    <t>潤滑剤、ブレーキフルード、他</t>
  </si>
  <si>
    <t>Lubricants,Brake fluid, etc</t>
  </si>
  <si>
    <t>液体(润滑剂、制动液等)</t>
  </si>
  <si>
    <t>その他材料（粉体ほか）</t>
  </si>
  <si>
    <t>Others (Powder,etc)</t>
  </si>
  <si>
    <t>其他材料（粉末等）</t>
  </si>
  <si>
    <t>冷媒</t>
  </si>
  <si>
    <t>Refrigerant</t>
  </si>
  <si>
    <t>气体(制冷剂等)</t>
  </si>
  <si>
    <t>材質名(表面処理)</t>
    <rPh sb="0" eb="2">
      <t>ザイシツ</t>
    </rPh>
    <rPh sb="2" eb="3">
      <t>メイ</t>
    </rPh>
    <rPh sb="4" eb="6">
      <t>ヒョウメン</t>
    </rPh>
    <rPh sb="6" eb="8">
      <t>ショリ</t>
    </rPh>
    <phoneticPr fontId="2"/>
  </si>
  <si>
    <t>亜鉛めっき</t>
  </si>
  <si>
    <t>Zinc plating</t>
  </si>
  <si>
    <t>镀锌</t>
    <phoneticPr fontId="11"/>
  </si>
  <si>
    <t>Nickel plating</t>
  </si>
  <si>
    <t>镀镍</t>
  </si>
  <si>
    <t>アルミニウムめっき</t>
  </si>
  <si>
    <t>Aluminum plating</t>
  </si>
  <si>
    <t>镀铝</t>
  </si>
  <si>
    <t>銅めっき</t>
  </si>
  <si>
    <t>Copper plating</t>
  </si>
  <si>
    <t>镀铜</t>
  </si>
  <si>
    <t>スズめっき</t>
  </si>
  <si>
    <t>Tin plating</t>
  </si>
  <si>
    <t>镀锡</t>
  </si>
  <si>
    <t>クロムめっき</t>
  </si>
  <si>
    <t>Chromium plating</t>
  </si>
  <si>
    <t>镀铬</t>
  </si>
  <si>
    <t>コバルトめっき</t>
  </si>
  <si>
    <t>Cobalt plating</t>
  </si>
  <si>
    <t>镀钴</t>
  </si>
  <si>
    <t>金めっき</t>
  </si>
  <si>
    <t>Gold plating</t>
  </si>
  <si>
    <t>镀金</t>
  </si>
  <si>
    <t>白金めっき</t>
  </si>
  <si>
    <t>Platinum plating</t>
  </si>
  <si>
    <t>镀铂</t>
  </si>
  <si>
    <t>パラジウムめっき</t>
  </si>
  <si>
    <t>Palladium plating</t>
    <phoneticPr fontId="11"/>
  </si>
  <si>
    <t>镀钯</t>
  </si>
  <si>
    <t>ロジウムめっき</t>
  </si>
  <si>
    <t>Rhodium plating</t>
  </si>
  <si>
    <t>镀铑</t>
  </si>
  <si>
    <t>銀めっき</t>
  </si>
  <si>
    <t>Silver plating</t>
  </si>
  <si>
    <t>镀银</t>
  </si>
  <si>
    <t>カドミウムめっき</t>
  </si>
  <si>
    <t>Cadmium plating</t>
  </si>
  <si>
    <t>镀镉</t>
  </si>
  <si>
    <t>クロメート被膜・６価クロム処理</t>
  </si>
  <si>
    <t>Hexavalent chromate film</t>
  </si>
  <si>
    <t>铬酸盐膜、六价铬处理</t>
  </si>
  <si>
    <t>３価クロメート処理</t>
  </si>
  <si>
    <t>Trivalent Chromium Passivation</t>
  </si>
  <si>
    <t>三价铬酸盐处理</t>
  </si>
  <si>
    <t>クロムフリー処理</t>
  </si>
  <si>
    <t>Chromium-free Passivation</t>
  </si>
  <si>
    <t>无铬处理</t>
  </si>
  <si>
    <t>ジオメット処理（ノンクロム）処理</t>
  </si>
  <si>
    <t>GEOMET Coating</t>
  </si>
  <si>
    <t>GOMET(无铬)处理</t>
  </si>
  <si>
    <t>シュウ酸ボンデ処理</t>
  </si>
  <si>
    <t>BONDE Coating (Oxalic)</t>
  </si>
  <si>
    <r>
      <rPr>
        <sz val="11"/>
        <color indexed="8"/>
        <rFont val="ＭＳ Ｐゴシック"/>
        <family val="3"/>
        <charset val="128"/>
      </rPr>
      <t>草酸表面</t>
    </r>
    <r>
      <rPr>
        <sz val="11"/>
        <color indexed="8"/>
        <rFont val="NSimSun"/>
        <family val="3"/>
        <charset val="134"/>
      </rPr>
      <t>处</t>
    </r>
    <r>
      <rPr>
        <sz val="11"/>
        <color indexed="8"/>
        <rFont val="ＭＳ Ｐゴシック"/>
        <family val="3"/>
        <charset val="128"/>
      </rPr>
      <t>理</t>
    </r>
    <phoneticPr fontId="11"/>
  </si>
  <si>
    <t>ZAY コート処理</t>
    <phoneticPr fontId="11"/>
  </si>
  <si>
    <t>ZAY Coating</t>
  </si>
  <si>
    <t>ZAY 涂层处理</t>
  </si>
  <si>
    <t>アルマイト処理</t>
  </si>
  <si>
    <t>Anodic Oxidation Coatings</t>
  </si>
  <si>
    <t>氧化铝膜处理</t>
  </si>
  <si>
    <t>アルマイト塗装処理</t>
  </si>
  <si>
    <t>Combined coatings of anodic oxide and organic coatings</t>
  </si>
  <si>
    <t>氧化铝膜涂层处理</t>
  </si>
  <si>
    <t>マグネシウム防食処理</t>
  </si>
  <si>
    <t>Corrosion protection of magnesium alloys</t>
  </si>
  <si>
    <t>防腐蚀处理</t>
  </si>
  <si>
    <t>アルミニウム防食処理</t>
  </si>
  <si>
    <t>Corrosion protection of aluminium alloys</t>
  </si>
  <si>
    <t>铝防腐蚀处理</t>
  </si>
  <si>
    <t>黒染め（四三酸化鉄）処理</t>
  </si>
  <si>
    <t>Black Oxide Coatings</t>
  </si>
  <si>
    <t>发黑（四氧化三铁）处理</t>
  </si>
  <si>
    <t>リン酸処理</t>
  </si>
  <si>
    <t>Phosphate Coatings</t>
  </si>
  <si>
    <t>磷酸处理</t>
  </si>
  <si>
    <t>亜鉛溶射</t>
  </si>
  <si>
    <t>Zinc spray coating</t>
  </si>
  <si>
    <t>喷镀锌</t>
    <phoneticPr fontId="11"/>
  </si>
  <si>
    <t>アルミニウム溶射</t>
  </si>
  <si>
    <t>Aluminum spray coating</t>
  </si>
  <si>
    <t>喷镀铝</t>
    <phoneticPr fontId="11"/>
  </si>
  <si>
    <t>肉盛溶射</t>
    <phoneticPr fontId="11"/>
  </si>
  <si>
    <t>Build-up thermal spraying</t>
  </si>
  <si>
    <t>堆焊喷镀</t>
    <phoneticPr fontId="11"/>
  </si>
  <si>
    <t>コバルト自溶合金溶射</t>
    <phoneticPr fontId="11"/>
  </si>
  <si>
    <t>Thermal spraying of self-fluxing alloy SFCo</t>
  </si>
  <si>
    <t>钴自熔性合金喷镀</t>
    <phoneticPr fontId="11"/>
  </si>
  <si>
    <t>タングステンカーバイト自溶合金溶射</t>
  </si>
  <si>
    <t>Thermal spraying of self-fluxing alloy SFWC</t>
  </si>
  <si>
    <t>碳化钨自熔性合金喷镀</t>
    <phoneticPr fontId="11"/>
  </si>
  <si>
    <t>酸化アルミニウム溶射</t>
  </si>
  <si>
    <t>Ceramic sprayed Coatings P-AO</t>
  </si>
  <si>
    <t>氧化铝喷镀</t>
    <phoneticPr fontId="11"/>
  </si>
  <si>
    <t>酸化クロム溶射</t>
  </si>
  <si>
    <t>Ceramic sprayed Coatings P-CrO</t>
  </si>
  <si>
    <t>氧化铬喷镀</t>
    <phoneticPr fontId="11"/>
  </si>
  <si>
    <t>スピネル溶射</t>
  </si>
  <si>
    <t>Ceramic sprayed Coatings P-AO-MgO</t>
  </si>
  <si>
    <t>尖晶石喷镀</t>
    <phoneticPr fontId="11"/>
  </si>
  <si>
    <t>酸化ジルコニウム溶射</t>
  </si>
  <si>
    <t>Ceramic sprayed Coatings P-ZrO</t>
  </si>
  <si>
    <t>氧化锆喷镀</t>
    <phoneticPr fontId="11"/>
  </si>
  <si>
    <t>炭化タングステン・コバルト溶射</t>
  </si>
  <si>
    <t>Cermet thermal spraying C-WC-Co</t>
  </si>
  <si>
    <t>碳化钨-钴喷镀</t>
    <phoneticPr fontId="11"/>
  </si>
  <si>
    <t>炭化クロム・ニッケル溶射</t>
  </si>
  <si>
    <t>Cermet thermal spraying C-CrC-Ni-Cr</t>
  </si>
  <si>
    <t>碳化铬-镍喷镀</t>
    <phoneticPr fontId="11"/>
  </si>
  <si>
    <t>CｒN コーティング</t>
  </si>
  <si>
    <t>CrN Coatings</t>
  </si>
  <si>
    <t>CrN 涂层</t>
  </si>
  <si>
    <t>DLC コーティング</t>
  </si>
  <si>
    <t>DLC Coatings</t>
  </si>
  <si>
    <t>DLC 涂层</t>
  </si>
  <si>
    <t>TiN コーティング</t>
  </si>
  <si>
    <t>TiN Coatings</t>
  </si>
  <si>
    <t>TiN 涂层</t>
  </si>
  <si>
    <t>金蒸着（スパッタを含む）</t>
  </si>
  <si>
    <t>Gold vapor deposition film(Icd.Sputtering)</t>
  </si>
  <si>
    <t>汽化镀金膜（包含喷溅）</t>
  </si>
  <si>
    <t>金以外の貴金属・希少金属蒸着（スパッタを含む）</t>
  </si>
  <si>
    <t>Vapor deposition film(Icd.Sputtering) of other noble or rare metals</t>
  </si>
  <si>
    <t>金以外的贵金属、稀金属蒸镀膜（包含喷溅）</t>
  </si>
  <si>
    <t>その他無機化合物のコーティング</t>
  </si>
  <si>
    <t>Other film coating of inorganic compounds</t>
  </si>
  <si>
    <t>其他无机化合物的涂层</t>
  </si>
  <si>
    <t>塗膜樹脂</t>
  </si>
  <si>
    <t>Painted resin</t>
  </si>
  <si>
    <t>涂膜树脂</t>
  </si>
  <si>
    <t>ダクロ処理</t>
  </si>
  <si>
    <t>Non electrolytically applied zinc flake coatings (Dacrotizing)</t>
  </si>
  <si>
    <t>达克锈金属表面处理</t>
  </si>
  <si>
    <t>コーティング（セラミックス）</t>
  </si>
  <si>
    <t>Coating (ceramics)</t>
  </si>
  <si>
    <t>涂层（陶瓷）</t>
  </si>
  <si>
    <t>コーティング（ガラス）</t>
  </si>
  <si>
    <t>Coating (glass)</t>
  </si>
  <si>
    <t>涂层（玻璃）</t>
  </si>
  <si>
    <t>コーティング（他の複合材）</t>
  </si>
  <si>
    <t>Coating (Other compounds)</t>
  </si>
  <si>
    <t>涂层（其他复合材料）</t>
  </si>
  <si>
    <t>工場・事業所名</t>
    <rPh sb="0" eb="2">
      <t>コウジョウ</t>
    </rPh>
    <rPh sb="3" eb="6">
      <t>ジギョウショ</t>
    </rPh>
    <rPh sb="6" eb="7">
      <t>メイ</t>
    </rPh>
    <phoneticPr fontId="2"/>
  </si>
  <si>
    <t>CAS番号</t>
    <rPh sb="3" eb="5">
      <t>バンゴウ</t>
    </rPh>
    <phoneticPr fontId="2"/>
  </si>
  <si>
    <t>≦900</t>
  </si>
  <si>
    <t>≦900</t>
    <phoneticPr fontId="2"/>
  </si>
  <si>
    <t>≦1500</t>
  </si>
  <si>
    <t>≦1500</t>
    <phoneticPr fontId="2"/>
  </si>
  <si>
    <t>※1　「部位」とは、化学物質を含有する「均質とみなせる材料単位」を指します。</t>
    <phoneticPr fontId="2"/>
  </si>
  <si>
    <t>EU RoHS
適用除外 ※10</t>
    <rPh sb="8" eb="12">
      <t>テキヨウジョガイ</t>
    </rPh>
    <phoneticPr fontId="2"/>
  </si>
  <si>
    <t>EU ELV
適用除外 ※10</t>
    <rPh sb="7" eb="11">
      <t>テキヨウジョガイ</t>
    </rPh>
    <phoneticPr fontId="2"/>
  </si>
  <si>
    <t>China RoHS
適用除外 ※10</t>
    <rPh sb="11" eb="15">
      <t>テキヨウジョガイ</t>
    </rPh>
    <phoneticPr fontId="2"/>
  </si>
  <si>
    <t>含有区分
※4</t>
    <rPh sb="0" eb="2">
      <t>ガンユウ</t>
    </rPh>
    <rPh sb="2" eb="4">
      <t>クブン</t>
    </rPh>
    <phoneticPr fontId="2"/>
  </si>
  <si>
    <t>化審法　
BAT報告 ※5</t>
    <rPh sb="0" eb="3">
      <t>カシンホウ</t>
    </rPh>
    <rPh sb="8" eb="10">
      <t>ホウコク</t>
    </rPh>
    <phoneticPr fontId="2"/>
  </si>
  <si>
    <t>塩素(Cl)含有率
 [ppm] ※11</t>
    <rPh sb="0" eb="2">
      <t>エンソ</t>
    </rPh>
    <rPh sb="6" eb="9">
      <t>ガンユウリツ</t>
    </rPh>
    <phoneticPr fontId="2"/>
  </si>
  <si>
    <t>臭素(Br)含有率
 [ppm] ※11</t>
    <rPh sb="0" eb="2">
      <t>シュウソ</t>
    </rPh>
    <rPh sb="6" eb="9">
      <t>ガンユウリツ</t>
    </rPh>
    <phoneticPr fontId="2"/>
  </si>
  <si>
    <t>塩素(Cl)と臭素(Br)の
総含有率 [ppm] ※11</t>
    <rPh sb="0" eb="2">
      <t>エンソ</t>
    </rPh>
    <rPh sb="7" eb="9">
      <t>シュウソ</t>
    </rPh>
    <rPh sb="16" eb="19">
      <t>ガンユウリツ</t>
    </rPh>
    <phoneticPr fontId="2"/>
  </si>
  <si>
    <t>弊社への納入品については構成情報の全てを開示していただきますようお願いいたします。</t>
    <rPh sb="0" eb="2">
      <t>ヘイシャ</t>
    </rPh>
    <rPh sb="17" eb="18">
      <t>スベ</t>
    </rPh>
    <rPh sb="33" eb="34">
      <t>ネガ</t>
    </rPh>
    <phoneticPr fontId="2"/>
  </si>
  <si>
    <t>Rev.01</t>
    <phoneticPr fontId="2"/>
  </si>
  <si>
    <t>Rev.01</t>
  </si>
  <si>
    <t>※5　日本　化審法　第一種特定化学物質に該当する場合は、日本の3省（厚生労働省・経済産業省・環境省）へのBAT報告が済んでいるか否かを記入してください。</t>
    <rPh sb="64" eb="65">
      <t>イナ</t>
    </rPh>
    <phoneticPr fontId="2"/>
  </si>
  <si>
    <t>　　　なお、含有禁止物質（ランク1）に該当する場合は備考欄に該当する法規制等を記載ください。</t>
    <phoneticPr fontId="2"/>
  </si>
  <si>
    <t>　　　 なお、「BAT報告済み」とは3省へのBAT報告および3省による確認が完了していることを指します。</t>
    <phoneticPr fontId="2"/>
  </si>
  <si>
    <t>※9　日本　化審法　第一種特定化学物質に該当する場合は、日本の3省（厚生労働省・経済産業省・環境省）へのBAT報告が済んでいるか否かを記入してください。なお、「BAT報告済み」とは3省へのBAT報告および3省による確認が完了していることを指します。</t>
    <rPh sb="64" eb="65">
      <t>イナ</t>
    </rPh>
    <phoneticPr fontId="2"/>
  </si>
  <si>
    <t>※10　EU RoHS指令の規制対象物質に該当する場合は、「附属書番号および適用除外番号／閾値以下」のうち該当するものを記入してください。</t>
    <rPh sb="0" eb="69">
      <t>ガイトウキニュウツイキ</t>
    </rPh>
    <phoneticPr fontId="2"/>
  </si>
  <si>
    <t>　　　　 EU ELV指令、China RoHS指令の規制対象物質に該当する場合は、「適用除外番号／閾値以下」のうち該当するものを記入してください。</t>
    <rPh sb="58" eb="64">
      <t>キセイタイショウブッシツ</t>
    </rPh>
    <rPh sb="65" eb="67">
      <t>ガイトウ</t>
    </rPh>
    <rPh sb="69" eb="71">
      <t>バアイガイトウキニュウツイキ</t>
    </rPh>
    <phoneticPr fontId="2"/>
  </si>
  <si>
    <t>AnnexⅢ 6(c)</t>
    <phoneticPr fontId="2"/>
  </si>
  <si>
    <t>※1　原料に、鉱物（精製されているものも含む）が使用されている場合、鉱物の含有有無欄に○を記入してください。</t>
    <rPh sb="3" eb="5">
      <t>ゲンリョウ</t>
    </rPh>
    <rPh sb="7" eb="9">
      <t>コウブツ</t>
    </rPh>
    <rPh sb="10" eb="12">
      <t>セイセイ</t>
    </rPh>
    <rPh sb="20" eb="21">
      <t>フク</t>
    </rPh>
    <rPh sb="24" eb="26">
      <t>シヨウ</t>
    </rPh>
    <rPh sb="31" eb="33">
      <t>バアイ</t>
    </rPh>
    <rPh sb="34" eb="36">
      <t>コウブツ</t>
    </rPh>
    <rPh sb="37" eb="39">
      <t>ガンユウ</t>
    </rPh>
    <rPh sb="39" eb="41">
      <t>ウム</t>
    </rPh>
    <rPh sb="41" eb="42">
      <t>ラン</t>
    </rPh>
    <rPh sb="45" eb="47">
      <t>キニュウ</t>
    </rPh>
    <phoneticPr fontId="2"/>
  </si>
  <si>
    <t>※2　含有禁止物質（ランク1）に該当する場合は「1」を、管理物質（ランク2）に該当する場合は「2」を、どちらにも該当しない場合は「－」を記入してください。</t>
    <rPh sb="3" eb="5">
      <t>ガンユウ</t>
    </rPh>
    <rPh sb="5" eb="7">
      <t>キンシ</t>
    </rPh>
    <rPh sb="7" eb="9">
      <t>ブッシツ</t>
    </rPh>
    <rPh sb="16" eb="18">
      <t>ガイトウ</t>
    </rPh>
    <rPh sb="20" eb="22">
      <t>バアイ</t>
    </rPh>
    <rPh sb="59" eb="61">
      <t>センタク</t>
    </rPh>
    <rPh sb="63" eb="65">
      <t>ガイトウ</t>
    </rPh>
    <phoneticPr fontId="2"/>
  </si>
  <si>
    <t>　　　なお、含有禁止物質（ランク1）に該当する場合は備考欄に該当する法規制等を記載してください。</t>
    <phoneticPr fontId="2"/>
  </si>
  <si>
    <t>※3　含有率、含有量は有効数字３桁（４桁目は四捨五入）でご記入頂き、「含有量合計確認」の値が100%となる様にしてください。　</t>
    <rPh sb="7" eb="10">
      <t>ガンユウリョウ</t>
    </rPh>
    <rPh sb="11" eb="13">
      <t>ユウコウ</t>
    </rPh>
    <rPh sb="13" eb="15">
      <t>スウジ</t>
    </rPh>
    <rPh sb="16" eb="17">
      <t>ケタ</t>
    </rPh>
    <rPh sb="19" eb="20">
      <t>ケタ</t>
    </rPh>
    <rPh sb="20" eb="21">
      <t>メ</t>
    </rPh>
    <rPh sb="22" eb="26">
      <t>シシャゴニュウ</t>
    </rPh>
    <rPh sb="28" eb="31">
      <t>ゴキニュウ</t>
    </rPh>
    <rPh sb="31" eb="32">
      <t>イタダ</t>
    </rPh>
    <rPh sb="37" eb="38">
      <t>リョウ</t>
    </rPh>
    <rPh sb="44" eb="45">
      <t>アタイ</t>
    </rPh>
    <rPh sb="53" eb="54">
      <t>ヨウ</t>
    </rPh>
    <phoneticPr fontId="2"/>
  </si>
  <si>
    <t>　　　 また、ランク1、ランク2について、含有量に幅がある場合は備考欄に最大値を追記してください。</t>
    <rPh sb="21" eb="23">
      <t>ガンユウ</t>
    </rPh>
    <rPh sb="23" eb="24">
      <t>リョウ</t>
    </rPh>
    <rPh sb="32" eb="34">
      <t>ビコウ</t>
    </rPh>
    <rPh sb="34" eb="35">
      <t>ラン</t>
    </rPh>
    <rPh sb="36" eb="39">
      <t>サイダイチ</t>
    </rPh>
    <rPh sb="40" eb="42">
      <t>ツイキ</t>
    </rPh>
    <phoneticPr fontId="2"/>
  </si>
  <si>
    <t>※4　各化学物質について、意図的添加の場合は意図的、そうでない場合は非意図的を記入してください。</t>
    <rPh sb="3" eb="4">
      <t>カク</t>
    </rPh>
    <rPh sb="4" eb="6">
      <t>カガク</t>
    </rPh>
    <rPh sb="6" eb="8">
      <t>ブッシツ</t>
    </rPh>
    <rPh sb="13" eb="16">
      <t>イトテキ</t>
    </rPh>
    <rPh sb="16" eb="18">
      <t>テンカ</t>
    </rPh>
    <rPh sb="19" eb="21">
      <t>バアイ</t>
    </rPh>
    <rPh sb="22" eb="25">
      <t>イトテキ</t>
    </rPh>
    <rPh sb="31" eb="33">
      <t>バアイ</t>
    </rPh>
    <rPh sb="34" eb="35">
      <t>ヒ</t>
    </rPh>
    <rPh sb="35" eb="38">
      <t>イトテキ</t>
    </rPh>
    <rPh sb="39" eb="41">
      <t>キニュウ</t>
    </rPh>
    <phoneticPr fontId="2"/>
  </si>
  <si>
    <t>※2　質量は有効数字３桁（４桁目は四捨五入）でご記入頂き、「部位質量合計確認」の値が100%となるようにしてください。</t>
    <rPh sb="26" eb="27">
      <t>イタダ</t>
    </rPh>
    <rPh sb="32" eb="34">
      <t>シツリョウ</t>
    </rPh>
    <rPh sb="40" eb="41">
      <t>アタイ</t>
    </rPh>
    <phoneticPr fontId="2"/>
  </si>
  <si>
    <t>※3　該当する用途を表1から選択してください。</t>
    <rPh sb="3" eb="5">
      <t>ガイトウ</t>
    </rPh>
    <rPh sb="7" eb="9">
      <t>ヨウト</t>
    </rPh>
    <rPh sb="10" eb="11">
      <t>ヒョウ</t>
    </rPh>
    <rPh sb="14" eb="16">
      <t>センタク</t>
    </rPh>
    <phoneticPr fontId="2"/>
  </si>
  <si>
    <t>※4　該当する材質を表2から選択してください。</t>
    <rPh sb="3" eb="5">
      <t>ガイトウ</t>
    </rPh>
    <rPh sb="7" eb="9">
      <t>ザイシツ</t>
    </rPh>
    <rPh sb="10" eb="11">
      <t>ヒョウ</t>
    </rPh>
    <rPh sb="14" eb="16">
      <t>センタク</t>
    </rPh>
    <phoneticPr fontId="2"/>
  </si>
  <si>
    <t>※5　含有禁止物質（ランク1）に該当する場合は「1」を、管理物質（ランク2）に該当する場合は「2」を、どちらにも該当しない場合は「－」を記入してください</t>
    <rPh sb="3" eb="5">
      <t>ガンユウ</t>
    </rPh>
    <rPh sb="5" eb="7">
      <t>キンシ</t>
    </rPh>
    <rPh sb="7" eb="9">
      <t>ブッシツ</t>
    </rPh>
    <rPh sb="16" eb="18">
      <t>ガイトウ</t>
    </rPh>
    <rPh sb="20" eb="22">
      <t>バアイ</t>
    </rPh>
    <rPh sb="59" eb="61">
      <t>センタク</t>
    </rPh>
    <rPh sb="63" eb="65">
      <t>ガイトウ</t>
    </rPh>
    <rPh sb="68" eb="70">
      <t>キニュウ</t>
    </rPh>
    <phoneticPr fontId="2"/>
  </si>
  <si>
    <t>※6　含有率は部位別（含有率＝含有量／部位の質量）に有効数字３桁（４桁目は四捨五入）で記載頂き、部位別の含有率総合計が100%となるようにしてください。</t>
    <rPh sb="43" eb="45">
      <t>キサイ</t>
    </rPh>
    <rPh sb="45" eb="46">
      <t>イタダ</t>
    </rPh>
    <rPh sb="48" eb="50">
      <t>ブイ</t>
    </rPh>
    <rPh sb="50" eb="51">
      <t>ベツ</t>
    </rPh>
    <rPh sb="52" eb="54">
      <t>ガンユウ</t>
    </rPh>
    <rPh sb="54" eb="55">
      <t>リツ</t>
    </rPh>
    <rPh sb="55" eb="57">
      <t>ソウゴウ</t>
    </rPh>
    <rPh sb="57" eb="58">
      <t>ケイ</t>
    </rPh>
    <phoneticPr fontId="2"/>
  </si>
  <si>
    <t>※7　含有量は有効数字３桁（４桁目は四捨五入）でご記入頂き、「含有量合計確認」の値が100%となる様にしてください。　</t>
    <rPh sb="3" eb="6">
      <t>ガンユウリョウ</t>
    </rPh>
    <rPh sb="7" eb="9">
      <t>ユウコウ</t>
    </rPh>
    <rPh sb="9" eb="11">
      <t>スウジ</t>
    </rPh>
    <rPh sb="12" eb="13">
      <t>ケタ</t>
    </rPh>
    <rPh sb="15" eb="16">
      <t>ケタ</t>
    </rPh>
    <rPh sb="16" eb="17">
      <t>メ</t>
    </rPh>
    <rPh sb="18" eb="22">
      <t>シシャゴニュウ</t>
    </rPh>
    <rPh sb="24" eb="27">
      <t>ゴキニュウ</t>
    </rPh>
    <rPh sb="27" eb="28">
      <t>イタダ</t>
    </rPh>
    <rPh sb="33" eb="34">
      <t>リョウ</t>
    </rPh>
    <rPh sb="40" eb="41">
      <t>アタイ</t>
    </rPh>
    <rPh sb="49" eb="50">
      <t>ヨウ</t>
    </rPh>
    <phoneticPr fontId="2"/>
  </si>
  <si>
    <t>　　 　また、ランク1、ランク2について、含有量に幅がある場合は備考欄に最大値を追記してください。</t>
    <rPh sb="21" eb="23">
      <t>ガンユウ</t>
    </rPh>
    <rPh sb="23" eb="24">
      <t>リョウ</t>
    </rPh>
    <rPh sb="32" eb="34">
      <t>ビコウ</t>
    </rPh>
    <rPh sb="34" eb="35">
      <t>ラン</t>
    </rPh>
    <rPh sb="36" eb="39">
      <t>サイダイチ</t>
    </rPh>
    <rPh sb="40" eb="42">
      <t>ツイキ</t>
    </rPh>
    <phoneticPr fontId="2"/>
  </si>
  <si>
    <t>※8　各化学物質について、意図的添加の場合は意図的、そうでない場合は非意図的を記入してください。</t>
    <rPh sb="3" eb="4">
      <t>カク</t>
    </rPh>
    <rPh sb="4" eb="6">
      <t>カガク</t>
    </rPh>
    <rPh sb="6" eb="8">
      <t>ブッシツ</t>
    </rPh>
    <rPh sb="13" eb="16">
      <t>イトテキ</t>
    </rPh>
    <rPh sb="16" eb="18">
      <t>テンカ</t>
    </rPh>
    <rPh sb="19" eb="21">
      <t>バアイ</t>
    </rPh>
    <rPh sb="22" eb="25">
      <t>イトテキ</t>
    </rPh>
    <rPh sb="31" eb="33">
      <t>バアイ</t>
    </rPh>
    <rPh sb="34" eb="35">
      <t>ヒ</t>
    </rPh>
    <rPh sb="35" eb="38">
      <t>イトテキ</t>
    </rPh>
    <rPh sb="39" eb="41">
      <t>キニュウ</t>
    </rPh>
    <phoneticPr fontId="2"/>
  </si>
  <si>
    <t>※11　塩素(Cl)含有率、臭素(Br)含有率、塩素と臭素の総含有率に関する情報がございましたら記入してください。</t>
    <phoneticPr fontId="2"/>
  </si>
  <si>
    <t>　 　　また、ランク1、ランク2について、含有率に幅がある場合は備考欄に最大値を追記してください。</t>
    <rPh sb="33" eb="35">
      <t>ビコウ</t>
    </rPh>
    <rPh sb="35" eb="36">
      <t>ラン</t>
    </rPh>
    <rPh sb="36" eb="39">
      <t>サイダイチ</t>
    </rPh>
    <rPh sb="40" eb="42">
      <t>ツイキ</t>
    </rPh>
    <rPh sb="41" eb="43">
      <t>ツイキ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</si>
</sst>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36" x14ac:knownFonts="1">
    <font>
      <sz val="11"/>
      <name val="ＭＳ Ｐゴシック"/>
      <family val="3"/>
      <charset val="128"/>
    </font>
    <font>
      <sz val="11"/>
      <name val="ＭＳ Ｐゴシック"/>
      <family val="3"/>
      <charset val="128"/>
    </font>
    <font>
      <sz val="6"/>
      <name val="ＭＳ Ｐゴシック"/>
      <family val="3"/>
      <charset val="128"/>
    </font>
    <font>
      <u/>
      <sz val="8.25"/>
      <color indexed="12"/>
      <name val="ＭＳ Ｐゴシック"/>
      <family val="3"/>
      <charset val="128"/>
    </font>
    <font>
      <u/>
      <sz val="8.25"/>
      <color indexed="36"/>
      <name val="ＭＳ Ｐゴシック"/>
      <family val="3"/>
      <charset val="128"/>
    </font>
    <font>
      <u/>
      <sz val="11"/>
      <color indexed="12"/>
      <name val="ＭＳ Ｐゴシック"/>
      <family val="3"/>
      <charset val="128"/>
    </font>
    <font>
      <sz val="14"/>
      <name val="Meiryo UI"/>
      <family val="3"/>
      <charset val="128"/>
    </font>
    <font>
      <sz val="16"/>
      <name val="Meiryo UI"/>
      <family val="3"/>
      <charset val="128"/>
    </font>
    <font>
      <sz val="11"/>
      <color indexed="8"/>
      <name val="ＭＳ Ｐゴシック"/>
      <family val="3"/>
      <charset val="128"/>
    </font>
    <font>
      <b/>
      <sz val="16"/>
      <name val="Meiryo UI"/>
      <family val="3"/>
      <charset val="128"/>
    </font>
    <font>
      <sz val="11"/>
      <name val="Meiryo UI"/>
      <family val="3"/>
      <charset val="128"/>
    </font>
    <font>
      <sz val="6"/>
      <name val="ＭＳ Ｐゴシック"/>
      <family val="3"/>
      <charset val="128"/>
    </font>
    <font>
      <sz val="11"/>
      <color indexed="8"/>
      <name val="NSimSun"/>
      <family val="3"/>
      <charset val="134"/>
    </font>
    <font>
      <sz val="18"/>
      <name val="Meiryo UI"/>
      <family val="3"/>
      <charset val="128"/>
    </font>
    <font>
      <b/>
      <sz val="24"/>
      <name val="Meiryo UI"/>
      <family val="3"/>
      <charset val="128"/>
    </font>
    <font>
      <sz val="11"/>
      <color theme="1"/>
      <name val="ＭＳ Ｐゴシック"/>
      <family val="3"/>
      <charset val="128"/>
      <scheme val="minor"/>
    </font>
    <font>
      <sz val="11"/>
      <color theme="1"/>
      <name val="ＭＳ Ｐゴシック"/>
      <family val="3"/>
      <charset val="128"/>
    </font>
    <font>
      <sz val="11"/>
      <color theme="1"/>
      <name val="Meiryo UI"/>
      <family val="3"/>
      <charset val="128"/>
    </font>
    <font>
      <sz val="11"/>
      <color theme="1"/>
      <name val="SimHei"/>
      <family val="3"/>
      <charset val="134"/>
    </font>
    <font>
      <b/>
      <sz val="14"/>
      <name val="Meiryo UI"/>
      <family val="3"/>
      <charset val="128"/>
    </font>
    <font>
      <sz val="11"/>
      <color indexed="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s>
  <fills count="25">
    <fill>
      <patternFill patternType="none"/>
    </fill>
    <fill>
      <patternFill patternType="gray125"/>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8"/>
      </right>
      <top style="thin">
        <color indexed="64"/>
      </top>
      <bottom style="thin">
        <color indexed="8"/>
      </bottom>
      <diagonal/>
    </border>
    <border>
      <left style="thin">
        <color indexed="64"/>
      </left>
      <right style="dashed">
        <color indexed="8"/>
      </right>
      <top style="thin">
        <color indexed="8"/>
      </top>
      <bottom style="thin">
        <color indexed="8"/>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ashed">
        <color indexed="8"/>
      </right>
      <top style="thin">
        <color indexed="8"/>
      </top>
      <bottom style="thin">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medium">
        <color indexed="64"/>
      </bottom>
      <diagonal/>
    </border>
    <border>
      <left/>
      <right style="medium">
        <color indexed="64"/>
      </right>
      <top/>
      <bottom style="hair">
        <color indexed="64"/>
      </bottom>
      <diagonal/>
    </border>
    <border>
      <left/>
      <right style="medium">
        <color indexed="64"/>
      </right>
      <top/>
      <bottom style="thin">
        <color indexed="64"/>
      </bottom>
      <diagonal/>
    </border>
    <border>
      <left/>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top style="dash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dashed">
        <color indexed="8"/>
      </left>
      <right/>
      <top style="thin">
        <color indexed="64"/>
      </top>
      <bottom style="thin">
        <color indexed="64"/>
      </bottom>
      <diagonal/>
    </border>
    <border>
      <left style="dashed">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dashed">
        <color indexed="8"/>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style="dashed">
        <color indexed="8"/>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thin">
        <color indexed="64"/>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top/>
      <bottom style="thin">
        <color rgb="FF000000"/>
      </bottom>
      <diagonal/>
    </border>
    <border>
      <left style="thin">
        <color rgb="FF000000"/>
      </left>
      <right style="thin">
        <color indexed="64"/>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hair">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style="medium">
        <color indexed="64"/>
      </top>
      <bottom style="hair">
        <color indexed="64"/>
      </bottom>
      <diagonal/>
    </border>
    <border>
      <left/>
      <right style="thin">
        <color indexed="64"/>
      </right>
      <top/>
      <bottom style="thin">
        <color indexed="64"/>
      </bottom>
      <diagonal/>
    </border>
    <border>
      <left/>
      <right style="medium">
        <color indexed="64"/>
      </right>
      <top style="hair">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s>
  <cellStyleXfs count="51">
    <xf numFmtId="0" fontId="0" fillId="0" borderId="0">
      <alignment vertical="center"/>
    </xf>
    <xf numFmtId="9" fontId="1"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0" fontId="1" fillId="0" borderId="0">
      <alignment vertical="center"/>
    </xf>
    <xf numFmtId="0" fontId="1" fillId="0" borderId="0">
      <alignment vertical="center"/>
    </xf>
    <xf numFmtId="0" fontId="15" fillId="0" borderId="0">
      <alignment vertical="center"/>
    </xf>
    <xf numFmtId="0" fontId="16" fillId="0" borderId="0">
      <alignment vertical="center"/>
    </xf>
    <xf numFmtId="0" fontId="15" fillId="0" borderId="0">
      <alignment vertical="center"/>
    </xf>
    <xf numFmtId="0" fontId="1" fillId="0" borderId="0"/>
    <xf numFmtId="0" fontId="1" fillId="0" borderId="0"/>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6" borderId="0" applyNumberFormat="0" applyBorder="0" applyAlignment="0" applyProtection="0">
      <alignment vertical="center"/>
    </xf>
    <xf numFmtId="0" fontId="8" fillId="9" borderId="0" applyNumberFormat="0" applyBorder="0" applyAlignment="0" applyProtection="0">
      <alignment vertical="center"/>
    </xf>
    <xf numFmtId="0" fontId="8" fillId="12" borderId="0" applyNumberFormat="0" applyBorder="0" applyAlignment="0" applyProtection="0">
      <alignment vertical="center"/>
    </xf>
    <xf numFmtId="0" fontId="21" fillId="13"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20" borderId="0" applyNumberFormat="0" applyBorder="0" applyAlignment="0" applyProtection="0">
      <alignment vertical="center"/>
    </xf>
    <xf numFmtId="0" fontId="22" fillId="0" borderId="0" applyNumberFormat="0" applyFill="0" applyBorder="0" applyAlignment="0" applyProtection="0">
      <alignment vertical="center"/>
    </xf>
    <xf numFmtId="0" fontId="23" fillId="21" borderId="105" applyNumberFormat="0" applyAlignment="0" applyProtection="0">
      <alignment vertical="center"/>
    </xf>
    <xf numFmtId="0" fontId="24" fillId="22" borderId="0" applyNumberFormat="0" applyBorder="0" applyAlignment="0" applyProtection="0">
      <alignment vertical="center"/>
    </xf>
    <xf numFmtId="0" fontId="1" fillId="23" borderId="106" applyNumberFormat="0" applyFont="0" applyAlignment="0" applyProtection="0">
      <alignment vertical="center"/>
    </xf>
    <xf numFmtId="0" fontId="25" fillId="0" borderId="107" applyNumberFormat="0" applyFill="0" applyAlignment="0" applyProtection="0">
      <alignment vertical="center"/>
    </xf>
    <xf numFmtId="0" fontId="26" fillId="4" borderId="0" applyNumberFormat="0" applyBorder="0" applyAlignment="0" applyProtection="0">
      <alignment vertical="center"/>
    </xf>
    <xf numFmtId="0" fontId="27" fillId="24" borderId="108" applyNumberFormat="0" applyAlignment="0" applyProtection="0">
      <alignment vertical="center"/>
    </xf>
    <xf numFmtId="0" fontId="20" fillId="0" borderId="0" applyNumberFormat="0" applyFill="0" applyBorder="0" applyAlignment="0" applyProtection="0">
      <alignment vertical="center"/>
    </xf>
    <xf numFmtId="0" fontId="28" fillId="0" borderId="109" applyNumberFormat="0" applyFill="0" applyAlignment="0" applyProtection="0">
      <alignment vertical="center"/>
    </xf>
    <xf numFmtId="0" fontId="29" fillId="0" borderId="110" applyNumberFormat="0" applyFill="0" applyAlignment="0" applyProtection="0">
      <alignment vertical="center"/>
    </xf>
    <xf numFmtId="0" fontId="30" fillId="0" borderId="111" applyNumberFormat="0" applyFill="0" applyAlignment="0" applyProtection="0">
      <alignment vertical="center"/>
    </xf>
    <xf numFmtId="0" fontId="30" fillId="0" borderId="0" applyNumberFormat="0" applyFill="0" applyBorder="0" applyAlignment="0" applyProtection="0">
      <alignment vertical="center"/>
    </xf>
    <xf numFmtId="0" fontId="31" fillId="0" borderId="112" applyNumberFormat="0" applyFill="0" applyAlignment="0" applyProtection="0">
      <alignment vertical="center"/>
    </xf>
    <xf numFmtId="0" fontId="32" fillId="24" borderId="113" applyNumberFormat="0" applyAlignment="0" applyProtection="0">
      <alignment vertical="center"/>
    </xf>
    <xf numFmtId="0" fontId="33" fillId="0" borderId="0" applyNumberFormat="0" applyFill="0" applyBorder="0" applyAlignment="0" applyProtection="0">
      <alignment vertical="center"/>
    </xf>
    <xf numFmtId="0" fontId="34" fillId="8" borderId="108" applyNumberFormat="0" applyAlignment="0" applyProtection="0">
      <alignment vertical="center"/>
    </xf>
    <xf numFmtId="0" fontId="35" fillId="5" borderId="0" applyNumberFormat="0" applyBorder="0" applyAlignment="0" applyProtection="0">
      <alignment vertical="center"/>
    </xf>
  </cellStyleXfs>
  <cellXfs count="244">
    <xf numFmtId="0" fontId="0" fillId="0" borderId="0" xfId="0">
      <alignment vertical="center"/>
    </xf>
    <xf numFmtId="0" fontId="10" fillId="0" borderId="0" xfId="4" applyFont="1" applyAlignment="1">
      <alignment horizontal="left" vertical="center" wrapText="1"/>
    </xf>
    <xf numFmtId="0" fontId="10" fillId="0" borderId="0" xfId="0" applyFont="1" applyAlignment="1">
      <alignment horizontal="left" vertical="center" wrapText="1"/>
    </xf>
    <xf numFmtId="0" fontId="10" fillId="2" borderId="1" xfId="4" applyFont="1" applyFill="1" applyBorder="1" applyAlignment="1">
      <alignment horizontal="left" vertical="center" wrapText="1"/>
    </xf>
    <xf numFmtId="0" fontId="10" fillId="0" borderId="0" xfId="4" applyFont="1" applyAlignment="1">
      <alignment horizontal="center" vertical="center" wrapText="1"/>
    </xf>
    <xf numFmtId="49" fontId="7" fillId="0" borderId="12" xfId="0" applyNumberFormat="1" applyFont="1" applyBorder="1" applyAlignment="1">
      <alignment horizontal="left" vertical="top" wrapText="1"/>
    </xf>
    <xf numFmtId="0" fontId="10" fillId="0" borderId="0" xfId="4" applyFont="1">
      <alignment vertical="center"/>
    </xf>
    <xf numFmtId="0" fontId="10" fillId="0" borderId="33" xfId="4" applyFont="1" applyBorder="1">
      <alignment vertical="center"/>
    </xf>
    <xf numFmtId="0" fontId="18" fillId="0" borderId="0" xfId="3" applyFont="1" applyAlignment="1">
      <alignment horizontal="left" vertical="center" wrapText="1"/>
    </xf>
    <xf numFmtId="0" fontId="17" fillId="0" borderId="10" xfId="3" applyFont="1" applyBorder="1" applyAlignment="1">
      <alignment horizontal="left" vertical="center" wrapText="1"/>
    </xf>
    <xf numFmtId="0" fontId="17" fillId="0" borderId="10" xfId="3" applyFont="1" applyBorder="1" applyAlignment="1">
      <alignment vertical="center" wrapText="1"/>
    </xf>
    <xf numFmtId="0" fontId="18" fillId="0" borderId="10" xfId="3" applyFont="1" applyBorder="1" applyAlignment="1">
      <alignment horizontal="left" vertical="center" wrapText="1"/>
    </xf>
    <xf numFmtId="0" fontId="17" fillId="0" borderId="75" xfId="3" applyFont="1" applyBorder="1" applyAlignment="1">
      <alignment vertical="center" wrapText="1"/>
    </xf>
    <xf numFmtId="0" fontId="18" fillId="0" borderId="76" xfId="3" applyFont="1" applyBorder="1" applyAlignment="1">
      <alignment horizontal="left" vertical="center" wrapText="1"/>
    </xf>
    <xf numFmtId="0" fontId="17" fillId="0" borderId="1" xfId="3" applyFont="1" applyBorder="1" applyAlignment="1">
      <alignment horizontal="left" vertical="center" wrapText="1"/>
    </xf>
    <xf numFmtId="0" fontId="17" fillId="0" borderId="1" xfId="3" applyFont="1" applyBorder="1" applyAlignment="1">
      <alignment vertical="center" wrapText="1"/>
    </xf>
    <xf numFmtId="0" fontId="18" fillId="0" borderId="1" xfId="3" applyFont="1" applyBorder="1" applyAlignment="1">
      <alignment horizontal="left" vertical="center" wrapText="1"/>
    </xf>
    <xf numFmtId="0" fontId="17" fillId="0" borderId="71" xfId="3" applyFont="1" applyBorder="1" applyAlignment="1">
      <alignment vertical="center" wrapText="1"/>
    </xf>
    <xf numFmtId="0" fontId="18" fillId="0" borderId="72" xfId="3" applyFont="1" applyBorder="1" applyAlignment="1">
      <alignment horizontal="left" vertical="center" wrapText="1"/>
    </xf>
    <xf numFmtId="0" fontId="17" fillId="0" borderId="73" xfId="3" applyFont="1" applyBorder="1" applyAlignment="1">
      <alignment vertical="center" wrapText="1"/>
    </xf>
    <xf numFmtId="0" fontId="18" fillId="0" borderId="74" xfId="3" applyFont="1" applyBorder="1" applyAlignment="1">
      <alignment horizontal="left" vertical="center" wrapText="1"/>
    </xf>
    <xf numFmtId="0" fontId="17" fillId="0" borderId="77" xfId="3" applyFont="1" applyBorder="1" applyAlignment="1">
      <alignment horizontal="left" vertical="center" wrapText="1"/>
    </xf>
    <xf numFmtId="0" fontId="17" fillId="0" borderId="78" xfId="3" applyFont="1" applyBorder="1" applyAlignment="1">
      <alignment horizontal="left" vertical="center" wrapText="1"/>
    </xf>
    <xf numFmtId="0" fontId="17" fillId="0" borderId="79" xfId="3" applyFont="1" applyBorder="1" applyAlignment="1">
      <alignment horizontal="left" vertical="center" wrapText="1"/>
    </xf>
    <xf numFmtId="49" fontId="7" fillId="0" borderId="30" xfId="0" applyNumberFormat="1" applyFont="1" applyBorder="1" applyAlignment="1">
      <alignment horizontal="left" vertical="top" wrapText="1"/>
    </xf>
    <xf numFmtId="49" fontId="7" fillId="0" borderId="0" xfId="0" applyNumberFormat="1" applyFont="1" applyAlignment="1">
      <alignment horizontal="left" vertical="top"/>
    </xf>
    <xf numFmtId="49" fontId="13" fillId="0" borderId="0" xfId="0" applyNumberFormat="1" applyFont="1" applyAlignment="1">
      <alignment horizontal="left" vertical="top"/>
    </xf>
    <xf numFmtId="49" fontId="7" fillId="0" borderId="36" xfId="0" applyNumberFormat="1" applyFont="1" applyBorder="1" applyAlignment="1">
      <alignment horizontal="left" vertical="top"/>
    </xf>
    <xf numFmtId="49" fontId="7" fillId="0" borderId="0" xfId="0" applyNumberFormat="1" applyFont="1" applyAlignment="1">
      <alignment horizontal="left" vertical="top" wrapText="1"/>
    </xf>
    <xf numFmtId="49" fontId="9" fillId="0" borderId="0" xfId="0" applyNumberFormat="1" applyFont="1" applyAlignment="1">
      <alignment horizontal="left" vertical="top" wrapText="1"/>
    </xf>
    <xf numFmtId="49" fontId="9" fillId="0" borderId="41" xfId="0" applyNumberFormat="1" applyFont="1" applyBorder="1" applyAlignment="1">
      <alignment horizontal="left" vertical="top" wrapText="1"/>
    </xf>
    <xf numFmtId="49" fontId="7" fillId="0" borderId="11" xfId="0" applyNumberFormat="1" applyFont="1" applyBorder="1" applyAlignment="1">
      <alignment horizontal="left" vertical="top" wrapText="1"/>
    </xf>
    <xf numFmtId="49" fontId="7" fillId="0" borderId="9" xfId="0" applyNumberFormat="1" applyFont="1" applyBorder="1" applyAlignment="1">
      <alignment horizontal="left" vertical="top" wrapText="1"/>
    </xf>
    <xf numFmtId="49" fontId="7" fillId="0" borderId="10" xfId="0" applyNumberFormat="1" applyFont="1" applyBorder="1" applyAlignment="1">
      <alignment horizontal="left" vertical="top" wrapText="1"/>
    </xf>
    <xf numFmtId="49" fontId="7" fillId="0" borderId="7" xfId="0" applyNumberFormat="1" applyFont="1" applyBorder="1" applyAlignment="1">
      <alignment horizontal="left" vertical="top" wrapText="1"/>
    </xf>
    <xf numFmtId="49" fontId="7" fillId="0" borderId="8" xfId="0" applyNumberFormat="1" applyFont="1" applyBorder="1" applyAlignment="1">
      <alignment horizontal="left" vertical="top" wrapText="1"/>
    </xf>
    <xf numFmtId="49" fontId="7" fillId="0" borderId="16" xfId="0" applyNumberFormat="1" applyFont="1" applyBorder="1" applyAlignment="1">
      <alignment horizontal="left" vertical="top" wrapText="1"/>
    </xf>
    <xf numFmtId="49" fontId="7" fillId="0" borderId="18" xfId="0" applyNumberFormat="1" applyFont="1" applyBorder="1" applyAlignment="1">
      <alignment horizontal="left" vertical="top" wrapText="1"/>
    </xf>
    <xf numFmtId="49" fontId="7" fillId="0" borderId="0" xfId="0" applyNumberFormat="1" applyFont="1" applyAlignment="1">
      <alignment vertical="top"/>
    </xf>
    <xf numFmtId="49" fontId="7" fillId="0" borderId="0" xfId="4" applyNumberFormat="1" applyFont="1" applyAlignment="1">
      <alignment vertical="center" wrapText="1"/>
    </xf>
    <xf numFmtId="49" fontId="7" fillId="0" borderId="0" xfId="0" applyNumberFormat="1" applyFont="1" applyAlignment="1">
      <alignment vertical="center" wrapText="1"/>
    </xf>
    <xf numFmtId="49" fontId="6" fillId="0" borderId="0" xfId="0" applyNumberFormat="1" applyFont="1">
      <alignment vertical="center"/>
    </xf>
    <xf numFmtId="49" fontId="6" fillId="0" borderId="17" xfId="0" applyNumberFormat="1" applyFont="1" applyBorder="1">
      <alignment vertical="center"/>
    </xf>
    <xf numFmtId="49" fontId="6" fillId="0" borderId="1" xfId="0" applyNumberFormat="1" applyFont="1" applyBorder="1">
      <alignment vertical="center"/>
    </xf>
    <xf numFmtId="49" fontId="6" fillId="0" borderId="8" xfId="0" applyNumberFormat="1" applyFont="1" applyBorder="1">
      <alignment vertical="center"/>
    </xf>
    <xf numFmtId="49" fontId="13" fillId="0" borderId="0" xfId="0" applyNumberFormat="1" applyFont="1" applyAlignment="1">
      <alignment vertical="top"/>
    </xf>
    <xf numFmtId="49" fontId="6" fillId="0" borderId="10" xfId="0" applyNumberFormat="1" applyFont="1" applyBorder="1">
      <alignment vertical="center"/>
    </xf>
    <xf numFmtId="49" fontId="7" fillId="0" borderId="5" xfId="0" applyNumberFormat="1" applyFont="1" applyBorder="1" applyAlignment="1">
      <alignment horizontal="left" vertical="top"/>
    </xf>
    <xf numFmtId="49" fontId="7" fillId="0" borderId="34" xfId="0" applyNumberFormat="1" applyFont="1" applyBorder="1" applyAlignment="1">
      <alignment horizontal="left" vertical="top"/>
    </xf>
    <xf numFmtId="49" fontId="7" fillId="0" borderId="6" xfId="0" applyNumberFormat="1" applyFont="1" applyBorder="1" applyAlignment="1">
      <alignment horizontal="left" vertical="top"/>
    </xf>
    <xf numFmtId="49" fontId="7" fillId="0" borderId="24" xfId="0" applyNumberFormat="1" applyFont="1" applyBorder="1" applyAlignment="1">
      <alignment horizontal="left" vertical="top"/>
    </xf>
    <xf numFmtId="49" fontId="7" fillId="0" borderId="0" xfId="8" applyNumberFormat="1" applyFont="1" applyAlignment="1">
      <alignment horizontal="left" vertical="top" wrapText="1"/>
    </xf>
    <xf numFmtId="49" fontId="9" fillId="0" borderId="0" xfId="0" applyNumberFormat="1" applyFont="1" applyAlignment="1">
      <alignment horizontal="left" vertical="top"/>
    </xf>
    <xf numFmtId="49" fontId="7" fillId="0" borderId="43" xfId="0" applyNumberFormat="1" applyFont="1" applyBorder="1" applyAlignment="1">
      <alignment horizontal="left" vertical="top"/>
    </xf>
    <xf numFmtId="49" fontId="7" fillId="0" borderId="37" xfId="0" applyNumberFormat="1" applyFont="1" applyBorder="1" applyAlignment="1">
      <alignment horizontal="left" vertical="top"/>
    </xf>
    <xf numFmtId="49" fontId="7" fillId="0" borderId="39" xfId="0" applyNumberFormat="1" applyFont="1" applyBorder="1" applyAlignment="1">
      <alignment horizontal="left" vertical="top"/>
    </xf>
    <xf numFmtId="49" fontId="6" fillId="0" borderId="38" xfId="0" applyNumberFormat="1" applyFont="1" applyBorder="1" applyAlignment="1">
      <alignment horizontal="left" vertical="top"/>
    </xf>
    <xf numFmtId="49" fontId="9" fillId="0" borderId="0" xfId="8" applyNumberFormat="1" applyFont="1" applyAlignment="1">
      <alignment horizontal="left" vertical="top"/>
    </xf>
    <xf numFmtId="49" fontId="9" fillId="0" borderId="40" xfId="0" applyNumberFormat="1" applyFont="1" applyBorder="1" applyAlignment="1">
      <alignment horizontal="left" vertical="top" wrapText="1"/>
    </xf>
    <xf numFmtId="49" fontId="7" fillId="0" borderId="42" xfId="0" applyNumberFormat="1" applyFont="1" applyBorder="1" applyAlignment="1">
      <alignment horizontal="left" vertical="top"/>
    </xf>
    <xf numFmtId="49" fontId="7" fillId="0" borderId="19" xfId="0" applyNumberFormat="1" applyFont="1" applyBorder="1" applyAlignment="1">
      <alignment horizontal="left" vertical="center"/>
    </xf>
    <xf numFmtId="49" fontId="7" fillId="0" borderId="12" xfId="0" applyNumberFormat="1" applyFont="1" applyBorder="1" applyAlignment="1">
      <alignment horizontal="left" vertical="center" wrapText="1"/>
    </xf>
    <xf numFmtId="49" fontId="7" fillId="0" borderId="15" xfId="0" applyNumberFormat="1" applyFont="1" applyBorder="1" applyAlignment="1">
      <alignment horizontal="left" vertical="top"/>
    </xf>
    <xf numFmtId="49" fontId="7" fillId="0" borderId="31" xfId="0" applyNumberFormat="1" applyFont="1" applyBorder="1" applyAlignment="1">
      <alignment horizontal="left" vertical="top" wrapText="1"/>
    </xf>
    <xf numFmtId="49" fontId="7" fillId="0" borderId="9" xfId="0" quotePrefix="1" applyNumberFormat="1" applyFont="1" applyBorder="1" applyAlignment="1">
      <alignment horizontal="left" vertical="top" wrapText="1"/>
    </xf>
    <xf numFmtId="49" fontId="7" fillId="0" borderId="29" xfId="0" applyNumberFormat="1" applyFont="1" applyBorder="1" applyAlignment="1">
      <alignment horizontal="left" vertical="top" wrapText="1"/>
    </xf>
    <xf numFmtId="49" fontId="7" fillId="0" borderId="32" xfId="0" applyNumberFormat="1" applyFont="1" applyBorder="1" applyAlignment="1">
      <alignment horizontal="left" vertical="top" wrapText="1"/>
    </xf>
    <xf numFmtId="49" fontId="7" fillId="0" borderId="17" xfId="0" applyNumberFormat="1" applyFont="1" applyBorder="1" applyAlignment="1">
      <alignment horizontal="left" vertical="top" wrapText="1"/>
    </xf>
    <xf numFmtId="49" fontId="7" fillId="0" borderId="19" xfId="0" applyNumberFormat="1" applyFont="1" applyBorder="1" applyAlignment="1">
      <alignment horizontal="left" vertical="top"/>
    </xf>
    <xf numFmtId="49" fontId="7" fillId="0" borderId="14" xfId="0" applyNumberFormat="1" applyFont="1" applyBorder="1" applyAlignment="1">
      <alignment horizontal="left" vertical="top" wrapText="1"/>
    </xf>
    <xf numFmtId="49" fontId="7" fillId="0" borderId="25" xfId="0" applyNumberFormat="1" applyFont="1" applyBorder="1" applyAlignment="1">
      <alignment horizontal="left" vertical="top" wrapText="1"/>
    </xf>
    <xf numFmtId="49" fontId="7" fillId="0" borderId="26" xfId="0" applyNumberFormat="1" applyFont="1" applyBorder="1" applyAlignment="1">
      <alignment horizontal="left" vertical="top" wrapText="1"/>
    </xf>
    <xf numFmtId="49" fontId="7" fillId="0" borderId="27" xfId="0" applyNumberFormat="1" applyFont="1" applyBorder="1" applyAlignment="1">
      <alignment horizontal="left" vertical="top" wrapText="1"/>
    </xf>
    <xf numFmtId="49" fontId="7" fillId="0" borderId="28" xfId="0" applyNumberFormat="1" applyFont="1" applyBorder="1" applyAlignment="1">
      <alignment horizontal="left" vertical="top" wrapText="1"/>
    </xf>
    <xf numFmtId="49" fontId="7" fillId="0" borderId="0" xfId="0" applyNumberFormat="1" applyFont="1" applyAlignment="1">
      <alignment horizontal="right" vertical="top"/>
    </xf>
    <xf numFmtId="49" fontId="6" fillId="0" borderId="0" xfId="0" applyNumberFormat="1" applyFont="1" applyAlignment="1">
      <alignment horizontal="left" vertical="top"/>
    </xf>
    <xf numFmtId="49" fontId="7" fillId="0" borderId="0" xfId="4" applyNumberFormat="1" applyFont="1" applyAlignment="1">
      <alignment horizontal="left" vertical="center" wrapText="1"/>
    </xf>
    <xf numFmtId="49" fontId="7" fillId="0" borderId="0" xfId="0" applyNumberFormat="1" applyFont="1" applyAlignment="1">
      <alignment horizontal="left" vertical="center" wrapText="1"/>
    </xf>
    <xf numFmtId="49" fontId="6" fillId="0" borderId="0" xfId="0" applyNumberFormat="1" applyFont="1" applyAlignment="1">
      <alignment horizontal="left" vertical="center"/>
    </xf>
    <xf numFmtId="49" fontId="14" fillId="0" borderId="0" xfId="0" applyNumberFormat="1" applyFont="1" applyAlignment="1">
      <alignment horizontal="left" vertical="center"/>
    </xf>
    <xf numFmtId="49" fontId="6" fillId="0" borderId="17" xfId="0" applyNumberFormat="1" applyFont="1" applyBorder="1" applyAlignment="1">
      <alignment horizontal="left" vertical="center"/>
    </xf>
    <xf numFmtId="49" fontId="6" fillId="0" borderId="8" xfId="0" applyNumberFormat="1" applyFont="1" applyBorder="1" applyAlignment="1">
      <alignment horizontal="left" vertical="center"/>
    </xf>
    <xf numFmtId="49" fontId="6" fillId="0" borderId="10" xfId="0" applyNumberFormat="1" applyFont="1" applyBorder="1" applyAlignment="1">
      <alignment horizontal="left" vertical="center"/>
    </xf>
    <xf numFmtId="49" fontId="9" fillId="0" borderId="42" xfId="0" applyNumberFormat="1" applyFont="1" applyBorder="1" applyAlignment="1">
      <alignment horizontal="left" vertical="top" wrapText="1"/>
    </xf>
    <xf numFmtId="49" fontId="7" fillId="0" borderId="19" xfId="0" applyNumberFormat="1" applyFont="1" applyBorder="1" applyAlignment="1">
      <alignment horizontal="left" vertical="top" wrapText="1"/>
    </xf>
    <xf numFmtId="49" fontId="7" fillId="0" borderId="68" xfId="0" applyNumberFormat="1" applyFont="1" applyBorder="1" applyAlignment="1">
      <alignment horizontal="left" vertical="top" wrapText="1"/>
    </xf>
    <xf numFmtId="49" fontId="7" fillId="0" borderId="7" xfId="0" quotePrefix="1" applyNumberFormat="1" applyFont="1" applyBorder="1" applyAlignment="1">
      <alignment horizontal="left" vertical="top" wrapText="1"/>
    </xf>
    <xf numFmtId="49" fontId="7" fillId="0" borderId="69" xfId="0" applyNumberFormat="1" applyFont="1" applyBorder="1" applyAlignment="1">
      <alignment horizontal="left" vertical="top" wrapText="1"/>
    </xf>
    <xf numFmtId="49" fontId="7" fillId="0" borderId="70" xfId="0" applyNumberFormat="1" applyFont="1" applyBorder="1" applyAlignment="1">
      <alignment horizontal="left" vertical="top" wrapText="1"/>
    </xf>
    <xf numFmtId="49" fontId="7" fillId="0" borderId="0" xfId="4" applyNumberFormat="1" applyFont="1">
      <alignment vertical="center"/>
    </xf>
    <xf numFmtId="49" fontId="7" fillId="0" borderId="0" xfId="4" applyNumberFormat="1" applyFont="1" applyAlignment="1">
      <alignment horizontal="left" vertical="center"/>
    </xf>
    <xf numFmtId="0" fontId="19" fillId="0" borderId="0" xfId="4" applyFont="1" applyAlignment="1">
      <alignment horizontal="left" vertical="center"/>
    </xf>
    <xf numFmtId="0" fontId="19" fillId="0" borderId="33" xfId="4" applyFont="1" applyBorder="1">
      <alignment vertical="center"/>
    </xf>
    <xf numFmtId="0" fontId="7" fillId="0" borderId="23" xfId="1" applyNumberFormat="1" applyFont="1" applyFill="1" applyBorder="1" applyAlignment="1">
      <alignment horizontal="left" vertical="top"/>
    </xf>
    <xf numFmtId="0" fontId="7" fillId="0" borderId="67" xfId="8" applyFont="1" applyBorder="1" applyAlignment="1">
      <alignment horizontal="left" vertical="top" shrinkToFit="1"/>
    </xf>
    <xf numFmtId="0" fontId="7" fillId="0" borderId="7" xfId="0" quotePrefix="1" applyFont="1" applyBorder="1" applyAlignment="1">
      <alignment horizontal="left" vertical="top" wrapText="1"/>
    </xf>
    <xf numFmtId="0" fontId="7" fillId="0" borderId="9" xfId="0" quotePrefix="1" applyFont="1" applyBorder="1" applyAlignment="1">
      <alignment horizontal="left" vertical="top" wrapText="1"/>
    </xf>
    <xf numFmtId="0" fontId="7" fillId="0" borderId="12" xfId="0" applyFont="1" applyBorder="1" applyAlignment="1">
      <alignment horizontal="left" vertical="top" wrapText="1"/>
    </xf>
    <xf numFmtId="0" fontId="7" fillId="0" borderId="11" xfId="0" applyFont="1" applyBorder="1" applyAlignment="1">
      <alignment horizontal="left" vertical="top" wrapText="1"/>
    </xf>
    <xf numFmtId="0" fontId="7" fillId="0" borderId="9" xfId="0" applyFont="1" applyBorder="1" applyAlignment="1">
      <alignment horizontal="left" vertical="top" wrapText="1"/>
    </xf>
    <xf numFmtId="49" fontId="7" fillId="0" borderId="38" xfId="0" applyNumberFormat="1" applyFont="1" applyBorder="1" applyAlignment="1">
      <alignment horizontal="left" vertical="top"/>
    </xf>
    <xf numFmtId="49" fontId="7" fillId="0" borderId="47" xfId="0" applyNumberFormat="1" applyFont="1" applyBorder="1" applyAlignment="1">
      <alignment horizontal="left" vertical="top" wrapText="1"/>
    </xf>
    <xf numFmtId="49" fontId="7" fillId="0" borderId="62" xfId="0" applyNumberFormat="1" applyFont="1" applyBorder="1" applyAlignment="1">
      <alignment horizontal="left" vertical="top"/>
    </xf>
    <xf numFmtId="49" fontId="7" fillId="0" borderId="2" xfId="0" applyNumberFormat="1" applyFont="1" applyBorder="1" applyAlignment="1">
      <alignment horizontal="left" vertical="top"/>
    </xf>
    <xf numFmtId="176" fontId="7" fillId="0" borderId="90" xfId="0" applyNumberFormat="1" applyFont="1" applyBorder="1" applyAlignment="1">
      <alignment horizontal="left" vertical="top"/>
    </xf>
    <xf numFmtId="49" fontId="7" fillId="0" borderId="90" xfId="0" applyNumberFormat="1" applyFont="1" applyBorder="1" applyAlignment="1">
      <alignment horizontal="left" vertical="top"/>
    </xf>
    <xf numFmtId="49" fontId="7" fillId="0" borderId="90" xfId="0" applyNumberFormat="1" applyFont="1" applyBorder="1" applyAlignment="1">
      <alignment horizontal="left" vertical="top" shrinkToFit="1"/>
    </xf>
    <xf numFmtId="49" fontId="7" fillId="0" borderId="86" xfId="0" applyNumberFormat="1" applyFont="1" applyBorder="1" applyAlignment="1">
      <alignment horizontal="left" vertical="top"/>
    </xf>
    <xf numFmtId="49" fontId="9" fillId="0" borderId="39" xfId="0" applyNumberFormat="1" applyFont="1" applyBorder="1" applyAlignment="1">
      <alignment horizontal="left" vertical="top" wrapText="1"/>
    </xf>
    <xf numFmtId="49" fontId="7" fillId="0" borderId="15" xfId="0" applyNumberFormat="1" applyFont="1" applyBorder="1" applyAlignment="1">
      <alignment vertical="top"/>
    </xf>
    <xf numFmtId="49" fontId="7" fillId="0" borderId="19" xfId="0" applyNumberFormat="1" applyFont="1" applyBorder="1" applyAlignment="1">
      <alignment vertical="top"/>
    </xf>
    <xf numFmtId="49" fontId="7" fillId="0" borderId="14" xfId="0" quotePrefix="1" applyNumberFormat="1" applyFont="1" applyBorder="1" applyAlignment="1">
      <alignment vertical="top" wrapText="1"/>
    </xf>
    <xf numFmtId="49" fontId="7" fillId="0" borderId="8" xfId="0" quotePrefix="1" applyNumberFormat="1" applyFont="1" applyBorder="1" applyAlignment="1">
      <alignment vertical="top" wrapText="1"/>
    </xf>
    <xf numFmtId="49" fontId="7" fillId="0" borderId="10" xfId="0" quotePrefix="1" applyNumberFormat="1" applyFont="1" applyBorder="1" applyAlignment="1">
      <alignment vertical="top" wrapText="1"/>
    </xf>
    <xf numFmtId="49" fontId="7" fillId="0" borderId="17" xfId="0" applyNumberFormat="1" applyFont="1" applyBorder="1" applyAlignment="1">
      <alignment vertical="top" wrapText="1"/>
    </xf>
    <xf numFmtId="49" fontId="7" fillId="0" borderId="8" xfId="0" applyNumberFormat="1" applyFont="1" applyBorder="1" applyAlignment="1">
      <alignment vertical="top" wrapText="1"/>
    </xf>
    <xf numFmtId="49" fontId="7" fillId="0" borderId="12" xfId="0" applyNumberFormat="1" applyFont="1" applyBorder="1" applyAlignment="1">
      <alignment vertical="top" wrapText="1"/>
    </xf>
    <xf numFmtId="49" fontId="7" fillId="0" borderId="10" xfId="0" applyNumberFormat="1" applyFont="1" applyBorder="1" applyAlignment="1">
      <alignment vertical="top" wrapText="1"/>
    </xf>
    <xf numFmtId="49" fontId="7" fillId="0" borderId="91" xfId="0" applyNumberFormat="1" applyFont="1" applyBorder="1" applyAlignment="1">
      <alignment horizontal="left" vertical="top" wrapText="1"/>
    </xf>
    <xf numFmtId="49" fontId="7" fillId="0" borderId="93" xfId="0" applyNumberFormat="1" applyFont="1" applyBorder="1" applyAlignment="1">
      <alignment horizontal="left" vertical="top" wrapText="1"/>
    </xf>
    <xf numFmtId="49" fontId="7" fillId="0" borderId="94" xfId="0" applyNumberFormat="1" applyFont="1" applyBorder="1" applyAlignment="1">
      <alignment horizontal="left" vertical="top" wrapText="1"/>
    </xf>
    <xf numFmtId="49" fontId="7" fillId="0" borderId="95" xfId="0" applyNumberFormat="1" applyFont="1" applyBorder="1" applyAlignment="1">
      <alignment horizontal="left" vertical="top" wrapText="1"/>
    </xf>
    <xf numFmtId="49" fontId="7" fillId="0" borderId="96" xfId="0" applyNumberFormat="1" applyFont="1" applyBorder="1" applyAlignment="1">
      <alignment horizontal="left" vertical="top" wrapText="1"/>
    </xf>
    <xf numFmtId="49" fontId="7" fillId="0" borderId="97" xfId="0" applyNumberFormat="1" applyFont="1" applyBorder="1" applyAlignment="1">
      <alignment horizontal="left" vertical="top" wrapText="1"/>
    </xf>
    <xf numFmtId="49" fontId="7" fillId="0" borderId="98" xfId="0" applyNumberFormat="1" applyFont="1" applyBorder="1" applyAlignment="1">
      <alignment horizontal="left" vertical="top" wrapText="1"/>
    </xf>
    <xf numFmtId="49" fontId="7" fillId="0" borderId="8" xfId="0" applyNumberFormat="1" applyFont="1" applyBorder="1" applyAlignment="1">
      <alignment horizontal="left" vertical="center" wrapText="1"/>
    </xf>
    <xf numFmtId="49" fontId="7" fillId="0" borderId="99" xfId="0" applyNumberFormat="1" applyFont="1" applyBorder="1" applyAlignment="1">
      <alignment horizontal="left" vertical="top" wrapText="1"/>
    </xf>
    <xf numFmtId="49" fontId="7" fillId="0" borderId="100" xfId="0" applyNumberFormat="1" applyFont="1" applyBorder="1" applyAlignment="1">
      <alignment horizontal="left" vertical="top" wrapText="1"/>
    </xf>
    <xf numFmtId="49" fontId="7" fillId="0" borderId="13" xfId="0" applyNumberFormat="1" applyFont="1" applyBorder="1" applyAlignment="1">
      <alignment vertical="top"/>
    </xf>
    <xf numFmtId="49" fontId="7" fillId="0" borderId="14" xfId="0" applyNumberFormat="1" applyFont="1" applyBorder="1" applyAlignment="1">
      <alignment vertical="top" wrapText="1"/>
    </xf>
    <xf numFmtId="49" fontId="7" fillId="0" borderId="102" xfId="0" applyNumberFormat="1" applyFont="1" applyBorder="1" applyAlignment="1">
      <alignment horizontal="left" vertical="top" wrapText="1"/>
    </xf>
    <xf numFmtId="49" fontId="7" fillId="0" borderId="103" xfId="0" applyNumberFormat="1" applyFont="1" applyBorder="1" applyAlignment="1">
      <alignment horizontal="left" vertical="top" wrapText="1"/>
    </xf>
    <xf numFmtId="49" fontId="7" fillId="0" borderId="17" xfId="0" quotePrefix="1" applyNumberFormat="1" applyFont="1" applyBorder="1" applyAlignment="1">
      <alignment vertical="top" wrapText="1"/>
    </xf>
    <xf numFmtId="49" fontId="7" fillId="0" borderId="15" xfId="0" applyNumberFormat="1" applyFont="1" applyBorder="1" applyAlignment="1">
      <alignment horizontal="left" vertical="center"/>
    </xf>
    <xf numFmtId="0" fontId="7" fillId="0" borderId="23" xfId="1" applyNumberFormat="1" applyFont="1" applyFill="1" applyBorder="1" applyAlignment="1">
      <alignment horizontal="left" vertical="top" shrinkToFit="1"/>
    </xf>
    <xf numFmtId="0" fontId="7" fillId="0" borderId="21" xfId="8" applyFont="1" applyBorder="1" applyAlignment="1">
      <alignment horizontal="left" vertical="top" shrinkToFit="1"/>
    </xf>
    <xf numFmtId="0" fontId="7" fillId="0" borderId="21" xfId="8" applyFont="1" applyBorder="1" applyAlignment="1">
      <alignment horizontal="left" vertical="top"/>
    </xf>
    <xf numFmtId="0" fontId="7" fillId="0" borderId="10" xfId="0" applyFont="1" applyBorder="1" applyAlignment="1">
      <alignment horizontal="left" vertical="top" wrapText="1"/>
    </xf>
    <xf numFmtId="0" fontId="7" fillId="0" borderId="8" xfId="0" applyFont="1" applyBorder="1" applyAlignment="1">
      <alignment horizontal="left" vertical="top" wrapText="1"/>
    </xf>
    <xf numFmtId="0" fontId="7" fillId="0" borderId="18" xfId="0" applyFont="1" applyBorder="1" applyAlignment="1">
      <alignment horizontal="left" vertical="top" wrapText="1"/>
    </xf>
    <xf numFmtId="0" fontId="7" fillId="0" borderId="16" xfId="0" applyFont="1" applyBorder="1" applyAlignment="1">
      <alignment horizontal="left" vertical="top" wrapText="1"/>
    </xf>
    <xf numFmtId="0" fontId="7" fillId="0" borderId="87" xfId="0" quotePrefix="1" applyFont="1" applyBorder="1" applyAlignment="1">
      <alignment horizontal="left" vertical="top" wrapText="1"/>
    </xf>
    <xf numFmtId="0" fontId="7" fillId="0" borderId="92" xfId="0" applyFont="1" applyBorder="1" applyAlignment="1">
      <alignment horizontal="left" vertical="top" wrapText="1"/>
    </xf>
    <xf numFmtId="0" fontId="7" fillId="0" borderId="101" xfId="0" applyFont="1" applyBorder="1" applyAlignment="1">
      <alignment horizontal="left" vertical="top" wrapText="1"/>
    </xf>
    <xf numFmtId="0" fontId="7" fillId="0" borderId="86" xfId="0" applyFont="1" applyBorder="1" applyAlignment="1">
      <alignment horizontal="left" vertical="top" wrapText="1"/>
    </xf>
    <xf numFmtId="0" fontId="7" fillId="0" borderId="17" xfId="0" applyFont="1" applyBorder="1" applyAlignment="1">
      <alignment horizontal="left" vertical="top" wrapText="1"/>
    </xf>
    <xf numFmtId="0" fontId="7" fillId="0" borderId="8" xfId="0" applyFont="1" applyBorder="1" applyAlignment="1">
      <alignment horizontal="left" vertical="top"/>
    </xf>
    <xf numFmtId="0" fontId="7" fillId="0" borderId="12" xfId="0" applyFont="1" applyBorder="1" applyAlignment="1">
      <alignment horizontal="left" vertical="top"/>
    </xf>
    <xf numFmtId="0" fontId="7" fillId="0" borderId="14" xfId="0" applyFont="1" applyBorder="1" applyAlignment="1">
      <alignment horizontal="left" vertical="top"/>
    </xf>
    <xf numFmtId="49" fontId="7" fillId="0" borderId="104" xfId="0" applyNumberFormat="1" applyFont="1" applyBorder="1" applyAlignment="1">
      <alignment horizontal="left" vertical="top" wrapText="1"/>
    </xf>
    <xf numFmtId="0" fontId="7" fillId="0" borderId="14" xfId="0" quotePrefix="1" applyFont="1" applyBorder="1" applyAlignment="1">
      <alignment horizontal="left" vertical="top" wrapText="1"/>
    </xf>
    <xf numFmtId="49" fontId="7" fillId="0" borderId="114" xfId="0" applyNumberFormat="1" applyFont="1" applyBorder="1" applyAlignment="1">
      <alignment horizontal="left" vertical="top" wrapText="1"/>
    </xf>
    <xf numFmtId="49" fontId="7" fillId="0" borderId="115" xfId="0" applyNumberFormat="1" applyFont="1" applyBorder="1" applyAlignment="1">
      <alignment horizontal="left" vertical="top" wrapText="1"/>
    </xf>
    <xf numFmtId="0" fontId="7" fillId="0" borderId="115" xfId="0" applyFont="1" applyBorder="1" applyAlignment="1">
      <alignment horizontal="left" vertical="top" wrapText="1"/>
    </xf>
    <xf numFmtId="0" fontId="7" fillId="0" borderId="116" xfId="0" quotePrefix="1" applyFont="1" applyBorder="1" applyAlignment="1">
      <alignment horizontal="left" vertical="top" wrapText="1"/>
    </xf>
    <xf numFmtId="0" fontId="7" fillId="0" borderId="117" xfId="0" quotePrefix="1" applyFont="1" applyBorder="1" applyAlignment="1">
      <alignment horizontal="left" vertical="top" wrapText="1"/>
    </xf>
    <xf numFmtId="0" fontId="7" fillId="0" borderId="8" xfId="0" quotePrefix="1" applyFont="1" applyBorder="1" applyAlignment="1">
      <alignment horizontal="left" vertical="top" wrapText="1"/>
    </xf>
    <xf numFmtId="0" fontId="7" fillId="0" borderId="92" xfId="0" quotePrefix="1" applyFont="1" applyBorder="1" applyAlignment="1">
      <alignment horizontal="left" vertical="top" wrapText="1"/>
    </xf>
    <xf numFmtId="0" fontId="7" fillId="0" borderId="118" xfId="0" applyFont="1" applyBorder="1" applyAlignment="1">
      <alignment horizontal="left" vertical="top" wrapText="1"/>
    </xf>
    <xf numFmtId="0" fontId="7" fillId="0" borderId="117" xfId="0" applyFont="1" applyBorder="1" applyAlignment="1">
      <alignment horizontal="left" vertical="top" wrapText="1"/>
    </xf>
    <xf numFmtId="0" fontId="7" fillId="0" borderId="51" xfId="0" applyFont="1" applyBorder="1" applyAlignment="1">
      <alignment horizontal="left" vertical="top" wrapText="1"/>
    </xf>
    <xf numFmtId="49" fontId="9" fillId="0" borderId="38" xfId="0" applyNumberFormat="1" applyFont="1" applyBorder="1" applyAlignment="1">
      <alignment horizontal="left" vertical="top"/>
    </xf>
    <xf numFmtId="49" fontId="6" fillId="0" borderId="0" xfId="0" applyNumberFormat="1" applyFont="1" applyAlignment="1">
      <alignment vertical="top"/>
    </xf>
    <xf numFmtId="49" fontId="6" fillId="0" borderId="39" xfId="0" applyNumberFormat="1" applyFont="1" applyBorder="1" applyAlignment="1">
      <alignment vertical="top"/>
    </xf>
    <xf numFmtId="49" fontId="6" fillId="0" borderId="38" xfId="0" applyNumberFormat="1" applyFont="1" applyBorder="1" applyAlignment="1">
      <alignment vertical="top"/>
    </xf>
    <xf numFmtId="49" fontId="13" fillId="0" borderId="63" xfId="0" applyNumberFormat="1" applyFont="1" applyBorder="1" applyAlignment="1">
      <alignment horizontal="left" vertical="center"/>
    </xf>
    <xf numFmtId="49" fontId="13" fillId="0" borderId="64" xfId="0" applyNumberFormat="1" applyFont="1" applyBorder="1" applyAlignment="1">
      <alignment horizontal="left" vertical="center"/>
    </xf>
    <xf numFmtId="49" fontId="13" fillId="0" borderId="65" xfId="0" applyNumberFormat="1" applyFont="1" applyBorder="1" applyAlignment="1">
      <alignment horizontal="left" vertical="center"/>
    </xf>
    <xf numFmtId="49" fontId="7" fillId="0" borderId="87" xfId="0" applyNumberFormat="1" applyFont="1" applyBorder="1" applyAlignment="1">
      <alignment horizontal="left" vertical="center" wrapText="1"/>
    </xf>
    <xf numFmtId="49" fontId="7" fillId="0" borderId="51" xfId="0" applyNumberFormat="1" applyFont="1" applyBorder="1" applyAlignment="1">
      <alignment horizontal="left" vertical="center" wrapText="1"/>
    </xf>
    <xf numFmtId="49" fontId="7" fillId="0" borderId="14" xfId="0" applyNumberFormat="1" applyFont="1" applyBorder="1" applyAlignment="1">
      <alignment horizontal="left" vertical="center" wrapText="1"/>
    </xf>
    <xf numFmtId="49" fontId="7" fillId="0" borderId="12" xfId="0" applyNumberFormat="1" applyFont="1" applyBorder="1" applyAlignment="1">
      <alignment horizontal="left" vertical="center" wrapText="1"/>
    </xf>
    <xf numFmtId="49" fontId="7" fillId="0" borderId="2" xfId="0" applyNumberFormat="1" applyFont="1" applyBorder="1" applyAlignment="1">
      <alignment horizontal="left" vertical="top"/>
    </xf>
    <xf numFmtId="49" fontId="7" fillId="0" borderId="89" xfId="0" applyNumberFormat="1" applyFont="1" applyBorder="1" applyAlignment="1">
      <alignment horizontal="left" vertical="top"/>
    </xf>
    <xf numFmtId="49" fontId="14" fillId="0" borderId="0" xfId="0" applyNumberFormat="1" applyFont="1" applyAlignment="1">
      <alignment horizontal="center" vertical="center"/>
    </xf>
    <xf numFmtId="49" fontId="7" fillId="0" borderId="53" xfId="0" applyNumberFormat="1" applyFont="1" applyBorder="1" applyAlignment="1">
      <alignment horizontal="left" vertical="top"/>
    </xf>
    <xf numFmtId="49" fontId="7" fillId="0" borderId="54" xfId="0" applyNumberFormat="1" applyFont="1" applyBorder="1" applyAlignment="1">
      <alignment horizontal="left" vertical="top"/>
    </xf>
    <xf numFmtId="49" fontId="7" fillId="0" borderId="55" xfId="0" applyNumberFormat="1" applyFont="1" applyBorder="1" applyAlignment="1">
      <alignment horizontal="left" vertical="top"/>
    </xf>
    <xf numFmtId="49" fontId="7" fillId="0" borderId="56" xfId="0" applyNumberFormat="1" applyFont="1" applyBorder="1" applyAlignment="1">
      <alignment horizontal="left" vertical="top"/>
    </xf>
    <xf numFmtId="49" fontId="7" fillId="0" borderId="57" xfId="0" applyNumberFormat="1" applyFont="1" applyBorder="1" applyAlignment="1">
      <alignment horizontal="left" vertical="top"/>
    </xf>
    <xf numFmtId="49" fontId="7" fillId="0" borderId="58" xfId="0" applyNumberFormat="1" applyFont="1" applyBorder="1" applyAlignment="1">
      <alignment horizontal="left" vertical="top"/>
    </xf>
    <xf numFmtId="49" fontId="7" fillId="0" borderId="59" xfId="0" applyNumberFormat="1" applyFont="1" applyBorder="1" applyAlignment="1">
      <alignment horizontal="left" vertical="top"/>
    </xf>
    <xf numFmtId="49" fontId="7" fillId="0" borderId="60" xfId="0" applyNumberFormat="1" applyFont="1" applyBorder="1" applyAlignment="1">
      <alignment horizontal="left" vertical="top"/>
    </xf>
    <xf numFmtId="49" fontId="7" fillId="0" borderId="61" xfId="0" applyNumberFormat="1" applyFont="1" applyBorder="1" applyAlignment="1">
      <alignment horizontal="left" vertical="top"/>
    </xf>
    <xf numFmtId="49" fontId="7" fillId="0" borderId="59" xfId="0" applyNumberFormat="1" applyFont="1" applyBorder="1" applyAlignment="1">
      <alignment horizontal="left" vertical="top" shrinkToFit="1"/>
    </xf>
    <xf numFmtId="49" fontId="7" fillId="0" borderId="60" xfId="0" applyNumberFormat="1" applyFont="1" applyBorder="1" applyAlignment="1">
      <alignment horizontal="left" vertical="top" shrinkToFit="1"/>
    </xf>
    <xf numFmtId="49" fontId="7" fillId="0" borderId="61" xfId="0" applyNumberFormat="1" applyFont="1" applyBorder="1" applyAlignment="1">
      <alignment horizontal="left" vertical="top" shrinkToFit="1"/>
    </xf>
    <xf numFmtId="0" fontId="7" fillId="0" borderId="52" xfId="0" applyFont="1" applyBorder="1" applyAlignment="1">
      <alignment horizontal="left" vertical="top"/>
    </xf>
    <xf numFmtId="0" fontId="7" fillId="0" borderId="3" xfId="0" applyFont="1" applyBorder="1" applyAlignment="1">
      <alignment horizontal="left" vertical="top"/>
    </xf>
    <xf numFmtId="0" fontId="7" fillId="0" borderId="4" xfId="0" applyFont="1" applyBorder="1" applyAlignment="1">
      <alignment horizontal="left" vertical="top"/>
    </xf>
    <xf numFmtId="49" fontId="7" fillId="0" borderId="52" xfId="0" applyNumberFormat="1" applyFont="1" applyBorder="1" applyAlignment="1">
      <alignment horizontal="left" vertical="top"/>
    </xf>
    <xf numFmtId="49" fontId="7" fillId="0" borderId="3" xfId="0" applyNumberFormat="1" applyFont="1" applyBorder="1" applyAlignment="1">
      <alignment horizontal="left" vertical="top"/>
    </xf>
    <xf numFmtId="49" fontId="7" fillId="0" borderId="4" xfId="0" applyNumberFormat="1" applyFont="1" applyBorder="1" applyAlignment="1">
      <alignment horizontal="left" vertical="top"/>
    </xf>
    <xf numFmtId="49" fontId="7" fillId="0" borderId="45" xfId="8" applyNumberFormat="1" applyFont="1" applyBorder="1" applyAlignment="1">
      <alignment horizontal="left" vertical="top" shrinkToFit="1"/>
    </xf>
    <xf numFmtId="49" fontId="7" fillId="0" borderId="22" xfId="8" applyNumberFormat="1" applyFont="1" applyBorder="1" applyAlignment="1">
      <alignment horizontal="left" vertical="top" shrinkToFit="1"/>
    </xf>
    <xf numFmtId="49" fontId="7" fillId="0" borderId="13" xfId="0" applyNumberFormat="1" applyFont="1" applyBorder="1" applyAlignment="1">
      <alignment horizontal="left" vertical="top" wrapText="1"/>
    </xf>
    <xf numFmtId="49" fontId="7" fillId="0" borderId="19" xfId="0" applyNumberFormat="1" applyFont="1" applyBorder="1" applyAlignment="1">
      <alignment horizontal="left" vertical="top" wrapText="1"/>
    </xf>
    <xf numFmtId="49" fontId="7" fillId="0" borderId="14" xfId="0" applyNumberFormat="1" applyFont="1" applyBorder="1" applyAlignment="1">
      <alignment horizontal="left" vertical="top" wrapText="1"/>
    </xf>
    <xf numFmtId="49" fontId="7" fillId="0" borderId="12" xfId="0" applyNumberFormat="1" applyFont="1" applyBorder="1" applyAlignment="1">
      <alignment horizontal="left" vertical="top" wrapText="1"/>
    </xf>
    <xf numFmtId="49" fontId="7" fillId="0" borderId="49" xfId="0" applyNumberFormat="1" applyFont="1" applyBorder="1" applyAlignment="1">
      <alignment horizontal="left" vertical="top"/>
    </xf>
    <xf numFmtId="49" fontId="7" fillId="0" borderId="50" xfId="0" applyNumberFormat="1" applyFont="1" applyBorder="1" applyAlignment="1">
      <alignment horizontal="left" vertical="top"/>
    </xf>
    <xf numFmtId="49" fontId="7" fillId="0" borderId="66" xfId="8" applyNumberFormat="1" applyFont="1" applyBorder="1" applyAlignment="1">
      <alignment horizontal="left" vertical="top" shrinkToFit="1"/>
    </xf>
    <xf numFmtId="49" fontId="7" fillId="0" borderId="10" xfId="8" applyNumberFormat="1" applyFont="1" applyBorder="1" applyAlignment="1">
      <alignment horizontal="left" vertical="top" shrinkToFit="1"/>
    </xf>
    <xf numFmtId="49" fontId="7" fillId="0" borderId="35" xfId="0" applyNumberFormat="1" applyFont="1" applyBorder="1" applyAlignment="1">
      <alignment horizontal="left" vertical="top"/>
    </xf>
    <xf numFmtId="176" fontId="7" fillId="0" borderId="35" xfId="0" applyNumberFormat="1" applyFont="1" applyBorder="1" applyAlignment="1">
      <alignment horizontal="left" vertical="top"/>
    </xf>
    <xf numFmtId="176" fontId="7" fillId="0" borderId="3" xfId="0" applyNumberFormat="1" applyFont="1" applyBorder="1" applyAlignment="1">
      <alignment horizontal="left" vertical="top"/>
    </xf>
    <xf numFmtId="176" fontId="7" fillId="0" borderId="4" xfId="0" applyNumberFormat="1" applyFont="1" applyBorder="1" applyAlignment="1">
      <alignment horizontal="left" vertical="top"/>
    </xf>
    <xf numFmtId="49" fontId="7" fillId="0" borderId="35" xfId="0" applyNumberFormat="1" applyFont="1" applyBorder="1" applyAlignment="1">
      <alignment horizontal="left" vertical="top" shrinkToFit="1"/>
    </xf>
    <xf numFmtId="49" fontId="7" fillId="0" borderId="3" xfId="0" applyNumberFormat="1" applyFont="1" applyBorder="1" applyAlignment="1">
      <alignment horizontal="left" vertical="top" shrinkToFit="1"/>
    </xf>
    <xf numFmtId="49" fontId="7" fillId="0" borderId="4" xfId="0" applyNumberFormat="1" applyFont="1" applyBorder="1" applyAlignment="1">
      <alignment horizontal="left" vertical="top" shrinkToFit="1"/>
    </xf>
    <xf numFmtId="49" fontId="7" fillId="0" borderId="8" xfId="0" applyNumberFormat="1" applyFont="1" applyBorder="1" applyAlignment="1">
      <alignment horizontal="left" vertical="center" wrapText="1"/>
    </xf>
    <xf numFmtId="0" fontId="7" fillId="0" borderId="53" xfId="0" applyFont="1" applyBorder="1" applyAlignment="1">
      <alignment horizontal="left" vertical="top"/>
    </xf>
    <xf numFmtId="49" fontId="13" fillId="0" borderId="46" xfId="0" applyNumberFormat="1" applyFont="1" applyBorder="1" applyAlignment="1">
      <alignment horizontal="left" vertical="center"/>
    </xf>
    <xf numFmtId="49" fontId="13" fillId="0" borderId="47" xfId="0" applyNumberFormat="1" applyFont="1" applyBorder="1" applyAlignment="1">
      <alignment horizontal="left" vertical="center"/>
    </xf>
    <xf numFmtId="49" fontId="13" fillId="0" borderId="48" xfId="0" applyNumberFormat="1" applyFont="1" applyBorder="1" applyAlignment="1">
      <alignment horizontal="left" vertical="center"/>
    </xf>
    <xf numFmtId="0" fontId="7" fillId="0" borderId="14" xfId="0" applyFont="1" applyBorder="1" applyAlignment="1">
      <alignment horizontal="left" vertical="center" wrapText="1"/>
    </xf>
    <xf numFmtId="0" fontId="7" fillId="0" borderId="12" xfId="0" applyFont="1" applyBorder="1" applyAlignment="1">
      <alignment horizontal="left" vertical="center" wrapText="1"/>
    </xf>
    <xf numFmtId="49" fontId="7" fillId="0" borderId="83" xfId="8" applyNumberFormat="1" applyFont="1" applyBorder="1" applyAlignment="1">
      <alignment horizontal="left" vertical="top"/>
    </xf>
    <xf numFmtId="49" fontId="7" fillId="0" borderId="84" xfId="8" applyNumberFormat="1" applyFont="1" applyBorder="1" applyAlignment="1">
      <alignment horizontal="left" vertical="top"/>
    </xf>
    <xf numFmtId="49" fontId="7" fillId="0" borderId="85" xfId="8" applyNumberFormat="1" applyFont="1" applyBorder="1" applyAlignment="1">
      <alignment horizontal="left" vertical="top"/>
    </xf>
    <xf numFmtId="49" fontId="7" fillId="0" borderId="48" xfId="0" applyNumberFormat="1" applyFont="1" applyBorder="1" applyAlignment="1">
      <alignment horizontal="left" vertical="center"/>
    </xf>
    <xf numFmtId="49" fontId="7" fillId="0" borderId="26" xfId="0" applyNumberFormat="1" applyFont="1" applyBorder="1" applyAlignment="1">
      <alignment horizontal="left" vertical="center"/>
    </xf>
    <xf numFmtId="49" fontId="7" fillId="0" borderId="80" xfId="8" applyNumberFormat="1" applyFont="1" applyBorder="1" applyAlignment="1">
      <alignment horizontal="left" vertical="top"/>
    </xf>
    <xf numFmtId="49" fontId="7" fillId="0" borderId="81" xfId="8" applyNumberFormat="1" applyFont="1" applyBorder="1" applyAlignment="1">
      <alignment horizontal="left" vertical="top"/>
    </xf>
    <xf numFmtId="49" fontId="7" fillId="0" borderId="82" xfId="8" applyNumberFormat="1" applyFont="1" applyBorder="1" applyAlignment="1">
      <alignment horizontal="left" vertical="top"/>
    </xf>
    <xf numFmtId="49" fontId="7" fillId="0" borderId="44" xfId="8" applyNumberFormat="1" applyFont="1" applyBorder="1" applyAlignment="1">
      <alignment horizontal="left" vertical="top" shrinkToFit="1"/>
    </xf>
    <xf numFmtId="49" fontId="7" fillId="0" borderId="20" xfId="8" applyNumberFormat="1" applyFont="1" applyBorder="1" applyAlignment="1">
      <alignment horizontal="left" vertical="top" shrinkToFit="1"/>
    </xf>
    <xf numFmtId="49" fontId="7" fillId="0" borderId="92" xfId="0" applyNumberFormat="1" applyFont="1" applyBorder="1" applyAlignment="1">
      <alignment horizontal="left" vertical="center" wrapText="1"/>
    </xf>
    <xf numFmtId="49" fontId="7" fillId="0" borderId="80" xfId="0" applyNumberFormat="1" applyFont="1" applyBorder="1" applyAlignment="1">
      <alignment horizontal="left" vertical="center"/>
    </xf>
    <xf numFmtId="49" fontId="7" fillId="0" borderId="82" xfId="0" applyNumberFormat="1" applyFont="1" applyBorder="1" applyAlignment="1">
      <alignment horizontal="left" vertical="center"/>
    </xf>
    <xf numFmtId="49" fontId="7" fillId="0" borderId="88" xfId="0" applyNumberFormat="1" applyFont="1" applyBorder="1" applyAlignment="1">
      <alignment horizontal="left" vertical="center" wrapText="1"/>
    </xf>
    <xf numFmtId="49" fontId="7" fillId="0" borderId="81" xfId="0" applyNumberFormat="1" applyFont="1" applyBorder="1" applyAlignment="1">
      <alignment horizontal="left" vertical="center" wrapText="1"/>
    </xf>
    <xf numFmtId="49" fontId="7" fillId="0" borderId="82" xfId="0" applyNumberFormat="1" applyFont="1" applyBorder="1" applyAlignment="1">
      <alignment horizontal="left" vertical="center" wrapText="1"/>
    </xf>
    <xf numFmtId="49" fontId="7" fillId="0" borderId="49" xfId="0" applyNumberFormat="1" applyFont="1" applyBorder="1" applyAlignment="1">
      <alignment horizontal="left" vertical="center"/>
    </xf>
    <xf numFmtId="49" fontId="7" fillId="0" borderId="50" xfId="0" applyNumberFormat="1" applyFont="1" applyBorder="1" applyAlignment="1">
      <alignment horizontal="left" vertical="center"/>
    </xf>
    <xf numFmtId="49" fontId="7" fillId="0" borderId="14" xfId="0" quotePrefix="1" applyNumberFormat="1" applyFont="1" applyBorder="1" applyAlignment="1">
      <alignment horizontal="left" vertical="top" wrapText="1"/>
    </xf>
    <xf numFmtId="49" fontId="7" fillId="0" borderId="8" xfId="0" quotePrefix="1" applyNumberFormat="1" applyFont="1" applyBorder="1" applyAlignment="1">
      <alignment horizontal="left" vertical="top" wrapText="1"/>
    </xf>
    <xf numFmtId="49" fontId="7" fillId="0" borderId="10" xfId="0" quotePrefix="1" applyNumberFormat="1" applyFont="1" applyBorder="1" applyAlignment="1">
      <alignment horizontal="left" vertical="top" wrapText="1"/>
    </xf>
    <xf numFmtId="49" fontId="7" fillId="0" borderId="17" xfId="0" applyNumberFormat="1" applyFont="1" applyBorder="1" applyAlignment="1">
      <alignment horizontal="left" vertical="top" wrapText="1"/>
    </xf>
    <xf numFmtId="49" fontId="7" fillId="0" borderId="8" xfId="0" applyNumberFormat="1" applyFont="1" applyBorder="1" applyAlignment="1">
      <alignment horizontal="left" vertical="top" wrapText="1"/>
    </xf>
    <xf numFmtId="0" fontId="10" fillId="2" borderId="1" xfId="4" applyFont="1" applyFill="1" applyBorder="1" applyAlignment="1">
      <alignment horizontal="center" vertical="center" wrapText="1"/>
    </xf>
    <xf numFmtId="0" fontId="10" fillId="2" borderId="17" xfId="4" applyFont="1" applyFill="1" applyBorder="1" applyAlignment="1">
      <alignment horizontal="center" vertical="center" wrapText="1"/>
    </xf>
    <xf numFmtId="0" fontId="10" fillId="2" borderId="8" xfId="4" applyFont="1" applyFill="1" applyBorder="1" applyAlignment="1">
      <alignment horizontal="center" vertical="center" wrapText="1"/>
    </xf>
    <xf numFmtId="0" fontId="10" fillId="2" borderId="10" xfId="4" applyFont="1" applyFill="1" applyBorder="1" applyAlignment="1">
      <alignment horizontal="center" vertical="center" wrapText="1"/>
    </xf>
  </cellXfs>
  <cellStyles count="51">
    <cellStyle name="20% - アクセント 1 2" xfId="10" xr:uid="{B702981D-5D25-4953-BD78-49D68CC5F61F}"/>
    <cellStyle name="20% - アクセント 2 2" xfId="11" xr:uid="{9F744402-D4F0-4260-B1AC-9862DD81BEAD}"/>
    <cellStyle name="20% - アクセント 3 2" xfId="12" xr:uid="{0D39FC7F-31CE-43E1-A0B4-B777044EB508}"/>
    <cellStyle name="20% - アクセント 4 2" xfId="13" xr:uid="{B877F98E-97E0-4193-A3AB-CD8BFFA7A0B0}"/>
    <cellStyle name="20% - アクセント 5 2" xfId="14" xr:uid="{130875C6-1EF4-4DA3-B87A-35049D8DD45E}"/>
    <cellStyle name="20% - アクセント 6 2" xfId="15" xr:uid="{80CE3A12-45C4-44DD-B32D-D504EF40DDA2}"/>
    <cellStyle name="40% - アクセント 1 2" xfId="16" xr:uid="{C6843E14-C4AB-4345-BBD4-A52057C8D7A5}"/>
    <cellStyle name="40% - アクセント 2 2" xfId="17" xr:uid="{79C68DDF-A4B9-49F5-AFBC-EF4B1E5C37B3}"/>
    <cellStyle name="40% - アクセント 3 2" xfId="18" xr:uid="{B7A1883F-6D71-43F2-88C5-7DB53465D99E}"/>
    <cellStyle name="40% - アクセント 4 2" xfId="19" xr:uid="{C4EECB1C-CED5-47F7-8FB8-C19BB8A27A5D}"/>
    <cellStyle name="40% - アクセント 5 2" xfId="20" xr:uid="{3983C3D4-5AC5-4A4F-9626-BE65F3A93B07}"/>
    <cellStyle name="40% - アクセント 6 2" xfId="21" xr:uid="{1A64FBC2-C3FD-4A1C-B3C3-D31332F929A0}"/>
    <cellStyle name="60% - アクセント 1 2" xfId="22" xr:uid="{4520BBBB-4DEC-4580-9F12-3A65B8E1A2A1}"/>
    <cellStyle name="60% - アクセント 2 2" xfId="23" xr:uid="{0D40C81C-5811-448D-8780-06686E8AC7A3}"/>
    <cellStyle name="60% - アクセント 3 2" xfId="24" xr:uid="{0CC76809-66BD-451D-B6E2-1AE413B21BEA}"/>
    <cellStyle name="60% - アクセント 4 2" xfId="25" xr:uid="{58157696-B90A-4534-AD34-23DDF92427E4}"/>
    <cellStyle name="60% - アクセント 5 2" xfId="26" xr:uid="{079127DB-7B55-4FB5-AC58-6B68A479EE76}"/>
    <cellStyle name="60% - アクセント 6 2" xfId="27" xr:uid="{D9C329FF-40E3-41C2-8C7A-E37F62846F22}"/>
    <cellStyle name="アクセント 1 2" xfId="28" xr:uid="{EAC6DB59-E4F6-45B2-9021-79280C2CA01B}"/>
    <cellStyle name="アクセント 2 2" xfId="29" xr:uid="{D227EBC1-F78D-4DF1-A036-A0CAD9204A95}"/>
    <cellStyle name="アクセント 3 2" xfId="30" xr:uid="{E5F17E1D-B9F8-4055-AED2-66283FC95B37}"/>
    <cellStyle name="アクセント 4 2" xfId="31" xr:uid="{5F49D8A9-B928-4602-B067-E4804D6E5F4C}"/>
    <cellStyle name="アクセント 5 2" xfId="32" xr:uid="{CB45BC96-3A80-402A-AD8F-65E8EE7B33F1}"/>
    <cellStyle name="アクセント 6 2" xfId="33" xr:uid="{0D77E9B1-C510-436D-B7DE-976392BD121A}"/>
    <cellStyle name="タイトル 2" xfId="34" xr:uid="{FE241CD0-29FD-495B-BDD5-0BD846E66CD8}"/>
    <cellStyle name="チェック セル 2" xfId="35" xr:uid="{49C853F1-60A0-44D2-A493-878975ABD63C}"/>
    <cellStyle name="どちらでもない 2" xfId="36" xr:uid="{FACBBE4C-B2A9-4CD4-8DA7-C8F295B45338}"/>
    <cellStyle name="パーセント" xfId="1" builtinId="5"/>
    <cellStyle name="ハイパーリンク 2" xfId="2" xr:uid="{C04579E4-2613-4E24-833A-7D146FCD6C40}"/>
    <cellStyle name="メモ 2" xfId="37" xr:uid="{EB4D02E1-362E-4860-85CE-1857AE9B5DE2}"/>
    <cellStyle name="リンク セル 2" xfId="38" xr:uid="{8DF1A6F3-3B8A-434E-A7B2-0AAC836FDD77}"/>
    <cellStyle name="悪い 2" xfId="39" xr:uid="{997447CB-7E0E-4C1D-9254-DC2910AE03CA}"/>
    <cellStyle name="計算 2" xfId="40" xr:uid="{E7631646-9F65-4DC6-A1AE-892991C9EF17}"/>
    <cellStyle name="警告文 2" xfId="41" xr:uid="{3172A6FF-9928-4ED2-9C77-ED6BFA0730F8}"/>
    <cellStyle name="見出し 1 2" xfId="42" xr:uid="{8BF1285C-5D6F-460A-B847-E90259D39040}"/>
    <cellStyle name="見出し 2 2" xfId="43" xr:uid="{4A5E7F9F-E38C-4513-AE85-2C8B834B49F9}"/>
    <cellStyle name="見出し 3 2" xfId="44" xr:uid="{B93C1E14-5BD5-4E45-8DF4-9E78F40C0233}"/>
    <cellStyle name="見出し 4 2" xfId="45" xr:uid="{EFAF4A52-0171-4F24-B890-B76A47E2BF28}"/>
    <cellStyle name="集計 2" xfId="46" xr:uid="{484CF0D8-F8D0-468D-931F-80346E9FB732}"/>
    <cellStyle name="出力 2" xfId="47" xr:uid="{814E6912-6EDB-4B84-94A8-276B05BDA3A2}"/>
    <cellStyle name="説明文 2" xfId="48" xr:uid="{BF13553D-222A-4062-9648-55AF8CBBE71B}"/>
    <cellStyle name="入力 2" xfId="49" xr:uid="{F3E287DF-DF7F-4875-8904-C4E4F24A0BDB}"/>
    <cellStyle name="標準" xfId="0" builtinId="0"/>
    <cellStyle name="標準 11" xfId="3" xr:uid="{748A2053-E805-4190-B3C8-224E8609FD3E}"/>
    <cellStyle name="標準 2" xfId="4" xr:uid="{A084CFE1-1FA3-44DC-8CEE-C8FEBADE7E8D}"/>
    <cellStyle name="標準 3" xfId="5" xr:uid="{D6C57409-7AA0-4CB3-89A6-843F3394AA34}"/>
    <cellStyle name="標準 4" xfId="6" xr:uid="{F1A50D99-044E-4D05-A990-2CDB5A143C96}"/>
    <cellStyle name="標準 5" xfId="9" xr:uid="{2B01B215-677F-42F7-AEE9-2CCFF74B62D8}"/>
    <cellStyle name="標準 6" xfId="7" xr:uid="{7C22A543-5CA1-49ED-83ED-7EA77D67E869}"/>
    <cellStyle name="標準_グリーン方針050120" xfId="8" xr:uid="{B03EEBEA-4F7C-410D-9A63-864867F41904}"/>
    <cellStyle name="良い 2" xfId="50" xr:uid="{3D77974C-A105-4251-B960-396F2BF46C8B}"/>
  </cellStyles>
  <dxfs count="5">
    <dxf>
      <font>
        <color rgb="FF9C0006"/>
      </font>
      <fill>
        <patternFill>
          <bgColor rgb="FFFFC7CE"/>
        </patternFill>
      </fill>
    </dxf>
    <dxf>
      <font>
        <b/>
        <i val="0"/>
        <condense val="0"/>
        <extend val="0"/>
        <color indexed="10"/>
      </font>
      <fill>
        <patternFill>
          <bgColor indexed="45"/>
        </patternFill>
      </fill>
    </dxf>
    <dxf>
      <font>
        <b/>
        <i val="0"/>
        <condense val="0"/>
        <extend val="0"/>
        <color indexed="10"/>
      </font>
      <fill>
        <patternFill>
          <bgColor indexed="45"/>
        </patternFill>
      </fill>
    </dxf>
    <dxf>
      <font>
        <b/>
        <i val="0"/>
        <condense val="0"/>
        <extend val="0"/>
        <color indexed="10"/>
      </font>
      <fill>
        <patternFill>
          <bgColor indexed="45"/>
        </patternFill>
      </fill>
    </dxf>
    <dxf>
      <font>
        <b/>
        <i val="0"/>
        <condense val="0"/>
        <extend val="0"/>
        <color indexed="10"/>
      </font>
      <fill>
        <patternFill>
          <bgColor indexed="45"/>
        </patternFill>
      </fill>
    </dxf>
  </dxfs>
  <tableStyles count="0" defaultTableStyle="TableStyleMedium9" defaultPivotStyle="PivotStyleLight16"/>
  <colors>
    <mruColors>
      <color rgb="FFFFFF6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B009A-0C91-49A2-A8AE-752CA535A915}">
  <sheetPr>
    <pageSetUpPr fitToPage="1"/>
  </sheetPr>
  <dimension ref="A1:AG83"/>
  <sheetViews>
    <sheetView showGridLines="0" tabSelected="1" view="pageBreakPreview" zoomScale="65" zoomScaleNormal="55" zoomScaleSheetLayoutView="65" zoomScalePageLayoutView="40" workbookViewId="0">
      <selection activeCell="F13" sqref="F13"/>
    </sheetView>
  </sheetViews>
  <sheetFormatPr defaultColWidth="9" defaultRowHeight="22" x14ac:dyDescent="0.2"/>
  <cols>
    <col min="1" max="1" width="5.54296875" style="25" customWidth="1"/>
    <col min="2" max="2" width="28.7265625" style="25" bestFit="1" customWidth="1"/>
    <col min="3" max="3" width="23.7265625" style="25" customWidth="1"/>
    <col min="4" max="4" width="24.81640625" style="25" customWidth="1"/>
    <col min="5" max="5" width="14.453125" style="25" customWidth="1"/>
    <col min="6" max="6" width="21.453125" style="25" bestFit="1" customWidth="1"/>
    <col min="7" max="7" width="20.1796875" style="25" customWidth="1"/>
    <col min="8" max="8" width="15" style="25" bestFit="1" customWidth="1"/>
    <col min="9" max="9" width="21.453125" style="25" bestFit="1" customWidth="1"/>
    <col min="10" max="10" width="60" style="25" customWidth="1"/>
    <col min="11" max="11" width="5.54296875" style="25" customWidth="1"/>
    <col min="12" max="26" width="6" style="25" customWidth="1"/>
    <col min="27" max="27" width="6" style="25" hidden="1" customWidth="1"/>
    <col min="28" max="28" width="7.54296875" style="25" hidden="1" customWidth="1"/>
    <col min="29" max="29" width="13.1796875" style="25" hidden="1" customWidth="1"/>
    <col min="30" max="30" width="15.54296875" style="25" hidden="1" customWidth="1"/>
    <col min="31" max="31" width="11.7265625" style="25" hidden="1" customWidth="1"/>
    <col min="32" max="32" width="15" style="25" hidden="1" customWidth="1"/>
    <col min="33" max="33" width="17.1796875" style="25" hidden="1" customWidth="1"/>
    <col min="34" max="16384" width="9" style="25"/>
  </cols>
  <sheetData>
    <row r="1" spans="1:33" ht="44" x14ac:dyDescent="0.2">
      <c r="B1" s="25" t="s">
        <v>0</v>
      </c>
      <c r="J1" s="74" t="s">
        <v>452</v>
      </c>
      <c r="X1" s="75"/>
      <c r="Y1" s="75"/>
      <c r="Z1" s="75"/>
      <c r="AA1" s="25" t="s">
        <v>1</v>
      </c>
      <c r="AB1" s="25" t="s">
        <v>2</v>
      </c>
      <c r="AC1" s="76" t="s">
        <v>3</v>
      </c>
      <c r="AD1" s="90" t="s">
        <v>4</v>
      </c>
      <c r="AE1" s="77" t="s">
        <v>5</v>
      </c>
      <c r="AF1" s="78"/>
      <c r="AG1" s="41"/>
    </row>
    <row r="2" spans="1:33" ht="32.5" x14ac:dyDescent="0.2">
      <c r="A2" s="174" t="s">
        <v>6</v>
      </c>
      <c r="B2" s="174"/>
      <c r="C2" s="174"/>
      <c r="D2" s="174"/>
      <c r="E2" s="174"/>
      <c r="F2" s="174"/>
      <c r="G2" s="174"/>
      <c r="H2" s="174"/>
      <c r="I2" s="174"/>
      <c r="J2" s="174"/>
      <c r="K2" s="174"/>
      <c r="L2" s="79"/>
      <c r="M2" s="79"/>
      <c r="N2" s="79"/>
      <c r="O2" s="79"/>
      <c r="P2" s="79"/>
      <c r="Q2" s="79"/>
      <c r="R2" s="79"/>
      <c r="S2" s="79"/>
      <c r="X2" s="75"/>
      <c r="Y2" s="75"/>
      <c r="Z2" s="75"/>
      <c r="AA2" s="25" t="s">
        <v>7</v>
      </c>
      <c r="AB2" s="25" t="s">
        <v>8</v>
      </c>
      <c r="AC2" s="76" t="s">
        <v>9</v>
      </c>
      <c r="AD2" s="90" t="s">
        <v>10</v>
      </c>
      <c r="AE2" s="77" t="s">
        <v>7</v>
      </c>
      <c r="AF2" s="78"/>
      <c r="AG2" s="43">
        <f>AF4+AF5+AF6</f>
        <v>0</v>
      </c>
    </row>
    <row r="3" spans="1:33" s="26" customFormat="1" ht="24.5" x14ac:dyDescent="0.2">
      <c r="B3" s="26" t="s">
        <v>59</v>
      </c>
      <c r="X3" s="75"/>
      <c r="Y3" s="75"/>
      <c r="Z3" s="75"/>
      <c r="AA3" s="25"/>
      <c r="AB3" s="25" t="s">
        <v>11</v>
      </c>
      <c r="AC3" s="77" t="s">
        <v>12</v>
      </c>
      <c r="AD3" s="25"/>
      <c r="AE3" s="25"/>
      <c r="AF3" s="78"/>
      <c r="AG3" s="45"/>
    </row>
    <row r="4" spans="1:33" s="26" customFormat="1" ht="24.5" x14ac:dyDescent="0.2">
      <c r="X4" s="75"/>
      <c r="Y4" s="75"/>
      <c r="Z4" s="75"/>
      <c r="AA4" s="25"/>
      <c r="AB4" s="25"/>
      <c r="AC4" s="25"/>
      <c r="AD4" s="25"/>
      <c r="AE4" s="25"/>
      <c r="AF4" s="80" t="str">
        <f>IF(C21="kg","1000000","0")</f>
        <v>0</v>
      </c>
      <c r="AG4" s="45"/>
    </row>
    <row r="5" spans="1:33" x14ac:dyDescent="0.2">
      <c r="X5" s="75"/>
      <c r="Y5" s="75"/>
      <c r="Z5" s="75"/>
      <c r="AF5" s="81" t="str">
        <f>IF(C21="g","1000","0")</f>
        <v>0</v>
      </c>
    </row>
    <row r="6" spans="1:33" ht="24.5" x14ac:dyDescent="0.2">
      <c r="B6" s="26" t="s">
        <v>13</v>
      </c>
      <c r="H6" s="26" t="s">
        <v>14</v>
      </c>
      <c r="I6" s="26"/>
      <c r="X6" s="75"/>
      <c r="Y6" s="75"/>
      <c r="Z6" s="75"/>
      <c r="AF6" s="82" t="str">
        <f>IF(C21="mg","1","0")</f>
        <v>0</v>
      </c>
    </row>
    <row r="7" spans="1:33" x14ac:dyDescent="0.2">
      <c r="B7" s="47" t="s">
        <v>15</v>
      </c>
      <c r="C7" s="175"/>
      <c r="D7" s="176"/>
      <c r="E7" s="177"/>
      <c r="H7" s="172" t="s">
        <v>16</v>
      </c>
      <c r="I7" s="173"/>
      <c r="J7" s="104"/>
    </row>
    <row r="8" spans="1:33" x14ac:dyDescent="0.2">
      <c r="B8" s="49" t="s">
        <v>435</v>
      </c>
      <c r="C8" s="178"/>
      <c r="D8" s="179"/>
      <c r="E8" s="180"/>
      <c r="H8" s="172" t="s">
        <v>17</v>
      </c>
      <c r="I8" s="173"/>
      <c r="J8" s="105"/>
    </row>
    <row r="9" spans="1:33" x14ac:dyDescent="0.2">
      <c r="B9" s="49" t="s">
        <v>18</v>
      </c>
      <c r="C9" s="178"/>
      <c r="D9" s="179"/>
      <c r="E9" s="180"/>
      <c r="H9" s="172" t="s">
        <v>19</v>
      </c>
      <c r="I9" s="173"/>
      <c r="J9" s="106"/>
    </row>
    <row r="10" spans="1:33" x14ac:dyDescent="0.2">
      <c r="B10" s="49" t="s">
        <v>20</v>
      </c>
      <c r="C10" s="178"/>
      <c r="D10" s="179"/>
      <c r="E10" s="180"/>
      <c r="H10" s="172" t="s">
        <v>21</v>
      </c>
      <c r="I10" s="173"/>
      <c r="J10" s="106"/>
    </row>
    <row r="11" spans="1:33" x14ac:dyDescent="0.2">
      <c r="B11" s="50" t="s">
        <v>22</v>
      </c>
      <c r="C11" s="181"/>
      <c r="D11" s="182"/>
      <c r="E11" s="183"/>
      <c r="H11" s="172" t="s">
        <v>23</v>
      </c>
      <c r="I11" s="173"/>
      <c r="J11" s="105"/>
    </row>
    <row r="12" spans="1:33" x14ac:dyDescent="0.2">
      <c r="H12" s="172" t="s">
        <v>24</v>
      </c>
      <c r="I12" s="173"/>
      <c r="J12" s="105"/>
    </row>
    <row r="13" spans="1:33" x14ac:dyDescent="0.2">
      <c r="H13" s="172" t="s">
        <v>25</v>
      </c>
      <c r="I13" s="173"/>
      <c r="J13" s="105"/>
    </row>
    <row r="15" spans="1:33" ht="24.5" x14ac:dyDescent="0.2">
      <c r="B15" s="26" t="s">
        <v>26</v>
      </c>
    </row>
    <row r="16" spans="1:33" x14ac:dyDescent="0.2">
      <c r="B16" s="49" t="s">
        <v>27</v>
      </c>
      <c r="C16" s="175"/>
      <c r="D16" s="176"/>
      <c r="E16" s="177"/>
      <c r="J16" s="38"/>
    </row>
    <row r="17" spans="2:15" x14ac:dyDescent="0.2">
      <c r="B17" s="49" t="s">
        <v>28</v>
      </c>
      <c r="C17" s="178"/>
      <c r="D17" s="179"/>
      <c r="E17" s="180"/>
      <c r="J17" s="38"/>
    </row>
    <row r="18" spans="2:15" x14ac:dyDescent="0.2">
      <c r="B18" s="50" t="s">
        <v>29</v>
      </c>
      <c r="C18" s="184"/>
      <c r="D18" s="185"/>
      <c r="E18" s="186"/>
    </row>
    <row r="20" spans="2:15" x14ac:dyDescent="0.2">
      <c r="B20" s="107" t="s">
        <v>30</v>
      </c>
      <c r="C20" s="187"/>
      <c r="D20" s="188"/>
      <c r="E20" s="189"/>
    </row>
    <row r="21" spans="2:15" x14ac:dyDescent="0.2">
      <c r="B21" s="103" t="s">
        <v>31</v>
      </c>
      <c r="C21" s="190"/>
      <c r="D21" s="191"/>
      <c r="E21" s="192"/>
    </row>
    <row r="22" spans="2:15" x14ac:dyDescent="0.2">
      <c r="B22" s="25" t="s">
        <v>32</v>
      </c>
      <c r="H22" s="51"/>
      <c r="I22" s="51"/>
      <c r="J22" s="51"/>
      <c r="K22" s="51"/>
      <c r="L22" s="51"/>
      <c r="M22" s="51"/>
      <c r="N22" s="51"/>
      <c r="O22" s="51"/>
    </row>
    <row r="26" spans="2:15" x14ac:dyDescent="0.2">
      <c r="B26" s="53" t="s">
        <v>33</v>
      </c>
      <c r="C26" s="27"/>
      <c r="D26" s="27"/>
      <c r="E26" s="27"/>
      <c r="F26" s="27"/>
      <c r="G26" s="27"/>
      <c r="H26" s="27"/>
      <c r="I26" s="27"/>
      <c r="J26" s="54"/>
    </row>
    <row r="27" spans="2:15" x14ac:dyDescent="0.2">
      <c r="B27" s="56" t="s">
        <v>460</v>
      </c>
      <c r="J27" s="55"/>
    </row>
    <row r="28" spans="2:15" x14ac:dyDescent="0.2">
      <c r="B28" s="56" t="s">
        <v>461</v>
      </c>
      <c r="J28" s="55"/>
    </row>
    <row r="29" spans="2:15" x14ac:dyDescent="0.2">
      <c r="B29" s="56" t="s">
        <v>462</v>
      </c>
      <c r="J29" s="55"/>
    </row>
    <row r="30" spans="2:15" x14ac:dyDescent="0.2">
      <c r="B30" s="56" t="s">
        <v>463</v>
      </c>
      <c r="J30" s="55"/>
    </row>
    <row r="31" spans="2:15" x14ac:dyDescent="0.2">
      <c r="B31" s="56" t="s">
        <v>464</v>
      </c>
      <c r="J31" s="55"/>
    </row>
    <row r="32" spans="2:15" x14ac:dyDescent="0.2">
      <c r="B32" s="56" t="s">
        <v>465</v>
      </c>
      <c r="J32" s="55"/>
    </row>
    <row r="33" spans="2:14" ht="22" customHeight="1" x14ac:dyDescent="0.2">
      <c r="B33" s="164" t="s">
        <v>453</v>
      </c>
      <c r="C33" s="162"/>
      <c r="D33" s="162"/>
      <c r="E33" s="162"/>
      <c r="F33" s="162"/>
      <c r="G33" s="162"/>
      <c r="H33" s="162"/>
      <c r="I33" s="162"/>
      <c r="J33" s="163"/>
    </row>
    <row r="34" spans="2:14" ht="22" customHeight="1" x14ac:dyDescent="0.2">
      <c r="B34" s="56" t="s">
        <v>455</v>
      </c>
      <c r="C34" s="162"/>
      <c r="D34" s="162"/>
      <c r="E34" s="162"/>
      <c r="F34" s="162"/>
      <c r="G34" s="162"/>
      <c r="H34" s="162"/>
      <c r="I34" s="162"/>
      <c r="J34" s="163"/>
    </row>
    <row r="35" spans="2:14" x14ac:dyDescent="0.2">
      <c r="B35" s="100"/>
      <c r="J35" s="55"/>
    </row>
    <row r="36" spans="2:14" x14ac:dyDescent="0.2">
      <c r="B36" s="161" t="s">
        <v>450</v>
      </c>
      <c r="C36" s="29"/>
      <c r="D36" s="29"/>
      <c r="E36" s="29"/>
      <c r="F36" s="29"/>
      <c r="G36" s="29"/>
      <c r="H36" s="29"/>
      <c r="I36" s="29"/>
      <c r="J36" s="108"/>
      <c r="K36" s="51"/>
      <c r="L36" s="57"/>
      <c r="M36" s="28"/>
      <c r="N36" s="51"/>
    </row>
    <row r="37" spans="2:14" x14ac:dyDescent="0.2">
      <c r="B37" s="58"/>
      <c r="C37" s="30"/>
      <c r="D37" s="30"/>
      <c r="E37" s="30"/>
      <c r="F37" s="30"/>
      <c r="G37" s="30"/>
      <c r="H37" s="30"/>
      <c r="I37" s="30"/>
      <c r="J37" s="83"/>
    </row>
    <row r="38" spans="2:14" x14ac:dyDescent="0.2">
      <c r="B38" s="29"/>
      <c r="C38" s="29"/>
      <c r="D38" s="29"/>
      <c r="E38" s="29"/>
      <c r="F38" s="29"/>
      <c r="G38" s="29"/>
      <c r="H38" s="29"/>
      <c r="I38" s="29"/>
      <c r="J38" s="29"/>
    </row>
    <row r="40" spans="2:14" ht="22.5" thickBot="1" x14ac:dyDescent="0.25">
      <c r="M40" s="57"/>
    </row>
    <row r="41" spans="2:14" ht="35.15" customHeight="1" thickBot="1" x14ac:dyDescent="0.25">
      <c r="B41" s="165" t="s">
        <v>34</v>
      </c>
      <c r="C41" s="166"/>
      <c r="D41" s="166"/>
      <c r="E41" s="166"/>
      <c r="F41" s="166"/>
      <c r="G41" s="166"/>
      <c r="H41" s="166"/>
      <c r="I41" s="166"/>
      <c r="J41" s="167"/>
      <c r="M41" s="57"/>
    </row>
    <row r="42" spans="2:14" ht="22" customHeight="1" x14ac:dyDescent="0.2">
      <c r="B42" s="195" t="s">
        <v>35</v>
      </c>
      <c r="C42" s="197" t="s">
        <v>436</v>
      </c>
      <c r="D42" s="101" t="s">
        <v>36</v>
      </c>
      <c r="E42" s="69" t="s">
        <v>37</v>
      </c>
      <c r="F42" s="69" t="s">
        <v>38</v>
      </c>
      <c r="G42" s="69" t="s">
        <v>39</v>
      </c>
      <c r="H42" s="168" t="s">
        <v>445</v>
      </c>
      <c r="I42" s="170" t="s">
        <v>446</v>
      </c>
      <c r="J42" s="199" t="s">
        <v>40</v>
      </c>
      <c r="M42" s="57"/>
    </row>
    <row r="43" spans="2:14" ht="22.5" customHeight="1" thickBot="1" x14ac:dyDescent="0.25">
      <c r="B43" s="196"/>
      <c r="C43" s="198"/>
      <c r="D43" s="102" t="s">
        <v>41</v>
      </c>
      <c r="E43" s="5" t="s">
        <v>42</v>
      </c>
      <c r="F43" s="5" t="s">
        <v>43</v>
      </c>
      <c r="G43" s="5" t="s">
        <v>43</v>
      </c>
      <c r="H43" s="169"/>
      <c r="I43" s="171"/>
      <c r="J43" s="200"/>
      <c r="M43" s="57"/>
    </row>
    <row r="44" spans="2:14" x14ac:dyDescent="0.2">
      <c r="B44" s="85"/>
      <c r="C44" s="34"/>
      <c r="D44" s="34"/>
      <c r="E44" s="34"/>
      <c r="F44" s="95"/>
      <c r="G44" s="95"/>
      <c r="H44" s="86"/>
      <c r="I44" s="86"/>
      <c r="J44" s="70"/>
      <c r="M44" s="57"/>
    </row>
    <row r="45" spans="2:14" x14ac:dyDescent="0.2">
      <c r="B45" s="87"/>
      <c r="C45" s="32"/>
      <c r="D45" s="32"/>
      <c r="E45" s="32"/>
      <c r="F45" s="96"/>
      <c r="G45" s="96"/>
      <c r="H45" s="64"/>
      <c r="I45" s="64"/>
      <c r="J45" s="65"/>
      <c r="M45" s="57"/>
    </row>
    <row r="46" spans="2:14" ht="22" customHeight="1" x14ac:dyDescent="0.2">
      <c r="B46" s="87"/>
      <c r="C46" s="32"/>
      <c r="D46" s="32"/>
      <c r="E46" s="32"/>
      <c r="F46" s="96"/>
      <c r="G46" s="96"/>
      <c r="H46" s="64"/>
      <c r="I46" s="64"/>
      <c r="J46" s="65"/>
      <c r="M46" s="57"/>
    </row>
    <row r="47" spans="2:14" x14ac:dyDescent="0.2">
      <c r="B47" s="87"/>
      <c r="C47" s="32"/>
      <c r="D47" s="32"/>
      <c r="E47" s="35"/>
      <c r="F47" s="99"/>
      <c r="G47" s="99"/>
      <c r="H47" s="32"/>
      <c r="I47" s="35"/>
      <c r="J47" s="71"/>
    </row>
    <row r="48" spans="2:14" x14ac:dyDescent="0.2">
      <c r="B48" s="88"/>
      <c r="C48" s="31"/>
      <c r="D48" s="31"/>
      <c r="E48" s="32"/>
      <c r="F48" s="98"/>
      <c r="G48" s="98"/>
      <c r="H48" s="31"/>
      <c r="I48" s="32"/>
      <c r="J48" s="118"/>
    </row>
    <row r="49" spans="2:10" x14ac:dyDescent="0.2">
      <c r="B49" s="87"/>
      <c r="C49" s="32"/>
      <c r="D49" s="32"/>
      <c r="E49" s="32"/>
      <c r="F49" s="99"/>
      <c r="G49" s="99"/>
      <c r="H49" s="32"/>
      <c r="I49" s="32"/>
      <c r="J49" s="65"/>
    </row>
    <row r="50" spans="2:10" x14ac:dyDescent="0.2">
      <c r="B50" s="87"/>
      <c r="C50" s="32"/>
      <c r="D50" s="32"/>
      <c r="E50" s="32"/>
      <c r="F50" s="99"/>
      <c r="G50" s="99"/>
      <c r="H50" s="32"/>
      <c r="I50" s="32"/>
      <c r="J50" s="65"/>
    </row>
    <row r="51" spans="2:10" x14ac:dyDescent="0.2">
      <c r="B51" s="88"/>
      <c r="C51" s="31"/>
      <c r="D51" s="31"/>
      <c r="E51" s="31"/>
      <c r="F51" s="98"/>
      <c r="G51" s="98"/>
      <c r="H51" s="31"/>
      <c r="I51" s="31"/>
      <c r="J51" s="63"/>
    </row>
    <row r="52" spans="2:10" x14ac:dyDescent="0.2">
      <c r="B52" s="87"/>
      <c r="C52" s="32"/>
      <c r="D52" s="32"/>
      <c r="E52" s="32"/>
      <c r="F52" s="99"/>
      <c r="G52" s="99"/>
      <c r="H52" s="32"/>
      <c r="I52" s="32"/>
      <c r="J52" s="65"/>
    </row>
    <row r="53" spans="2:10" x14ac:dyDescent="0.2">
      <c r="B53" s="87"/>
      <c r="C53" s="32"/>
      <c r="D53" s="32"/>
      <c r="E53" s="32"/>
      <c r="F53" s="99"/>
      <c r="G53" s="99"/>
      <c r="H53" s="32"/>
      <c r="I53" s="32"/>
      <c r="J53" s="65"/>
    </row>
    <row r="54" spans="2:10" x14ac:dyDescent="0.2">
      <c r="B54" s="88"/>
      <c r="C54" s="31"/>
      <c r="D54" s="31"/>
      <c r="E54" s="31"/>
      <c r="F54" s="98"/>
      <c r="G54" s="98"/>
      <c r="H54" s="31"/>
      <c r="I54" s="31"/>
      <c r="J54" s="63"/>
    </row>
    <row r="55" spans="2:10" x14ac:dyDescent="0.2">
      <c r="B55" s="87"/>
      <c r="C55" s="32"/>
      <c r="D55" s="32"/>
      <c r="E55" s="32"/>
      <c r="F55" s="99"/>
      <c r="G55" s="99"/>
      <c r="H55" s="32"/>
      <c r="I55" s="32"/>
      <c r="J55" s="65"/>
    </row>
    <row r="56" spans="2:10" x14ac:dyDescent="0.2">
      <c r="B56" s="87"/>
      <c r="C56" s="32"/>
      <c r="D56" s="32"/>
      <c r="E56" s="32"/>
      <c r="F56" s="99"/>
      <c r="G56" s="99"/>
      <c r="H56" s="32"/>
      <c r="I56" s="32"/>
      <c r="J56" s="65"/>
    </row>
    <row r="57" spans="2:10" x14ac:dyDescent="0.2">
      <c r="B57" s="88"/>
      <c r="C57" s="31"/>
      <c r="D57" s="31"/>
      <c r="E57" s="31"/>
      <c r="F57" s="98"/>
      <c r="G57" s="98"/>
      <c r="H57" s="31"/>
      <c r="I57" s="31"/>
      <c r="J57" s="63"/>
    </row>
    <row r="58" spans="2:10" x14ac:dyDescent="0.2">
      <c r="B58" s="87"/>
      <c r="C58" s="32"/>
      <c r="D58" s="32"/>
      <c r="E58" s="32"/>
      <c r="F58" s="99"/>
      <c r="G58" s="99"/>
      <c r="H58" s="32"/>
      <c r="I58" s="32"/>
      <c r="J58" s="65"/>
    </row>
    <row r="59" spans="2:10" x14ac:dyDescent="0.2">
      <c r="B59" s="87"/>
      <c r="C59" s="32"/>
      <c r="D59" s="32"/>
      <c r="E59" s="32"/>
      <c r="F59" s="99"/>
      <c r="G59" s="99"/>
      <c r="H59" s="32"/>
      <c r="I59" s="32"/>
      <c r="J59" s="65"/>
    </row>
    <row r="60" spans="2:10" x14ac:dyDescent="0.2">
      <c r="B60" s="88"/>
      <c r="C60" s="31"/>
      <c r="D60" s="31"/>
      <c r="E60" s="31"/>
      <c r="F60" s="98"/>
      <c r="G60" s="98"/>
      <c r="H60" s="31"/>
      <c r="I60" s="31"/>
      <c r="J60" s="63"/>
    </row>
    <row r="61" spans="2:10" x14ac:dyDescent="0.2">
      <c r="B61" s="87"/>
      <c r="C61" s="32"/>
      <c r="D61" s="32"/>
      <c r="E61" s="32"/>
      <c r="F61" s="99"/>
      <c r="G61" s="99"/>
      <c r="H61" s="32"/>
      <c r="I61" s="32"/>
      <c r="J61" s="65"/>
    </row>
    <row r="62" spans="2:10" x14ac:dyDescent="0.2">
      <c r="B62" s="87"/>
      <c r="C62" s="32"/>
      <c r="D62" s="32"/>
      <c r="E62" s="32"/>
      <c r="F62" s="99"/>
      <c r="G62" s="99"/>
      <c r="H62" s="32"/>
      <c r="I62" s="32"/>
      <c r="J62" s="65"/>
    </row>
    <row r="63" spans="2:10" x14ac:dyDescent="0.2">
      <c r="B63" s="88"/>
      <c r="C63" s="31"/>
      <c r="D63" s="31"/>
      <c r="E63" s="31"/>
      <c r="F63" s="98"/>
      <c r="G63" s="98"/>
      <c r="H63" s="31"/>
      <c r="I63" s="31"/>
      <c r="J63" s="63"/>
    </row>
    <row r="64" spans="2:10" x14ac:dyDescent="0.2">
      <c r="B64" s="87"/>
      <c r="C64" s="32"/>
      <c r="D64" s="32"/>
      <c r="E64" s="32"/>
      <c r="F64" s="99"/>
      <c r="G64" s="99"/>
      <c r="H64" s="32"/>
      <c r="I64" s="32"/>
      <c r="J64" s="65"/>
    </row>
    <row r="65" spans="2:10" x14ac:dyDescent="0.2">
      <c r="B65" s="87"/>
      <c r="C65" s="32"/>
      <c r="D65" s="32"/>
      <c r="E65" s="32"/>
      <c r="F65" s="99"/>
      <c r="G65" s="99"/>
      <c r="H65" s="32"/>
      <c r="I65" s="32"/>
      <c r="J65" s="65"/>
    </row>
    <row r="66" spans="2:10" x14ac:dyDescent="0.2">
      <c r="B66" s="88"/>
      <c r="C66" s="31"/>
      <c r="D66" s="31"/>
      <c r="E66" s="31"/>
      <c r="F66" s="98"/>
      <c r="G66" s="98"/>
      <c r="H66" s="31"/>
      <c r="I66" s="31"/>
      <c r="J66" s="63"/>
    </row>
    <row r="67" spans="2:10" x14ac:dyDescent="0.2">
      <c r="B67" s="87"/>
      <c r="C67" s="32"/>
      <c r="D67" s="32"/>
      <c r="E67" s="32"/>
      <c r="F67" s="99"/>
      <c r="G67" s="99"/>
      <c r="H67" s="32"/>
      <c r="I67" s="32"/>
      <c r="J67" s="65"/>
    </row>
    <row r="68" spans="2:10" x14ac:dyDescent="0.2">
      <c r="B68" s="87"/>
      <c r="C68" s="32"/>
      <c r="D68" s="32"/>
      <c r="E68" s="32"/>
      <c r="F68" s="99"/>
      <c r="G68" s="99"/>
      <c r="H68" s="32"/>
      <c r="I68" s="32"/>
      <c r="J68" s="65"/>
    </row>
    <row r="69" spans="2:10" x14ac:dyDescent="0.2">
      <c r="B69" s="88"/>
      <c r="C69" s="31"/>
      <c r="D69" s="31"/>
      <c r="E69" s="31"/>
      <c r="F69" s="98"/>
      <c r="G69" s="98"/>
      <c r="H69" s="31"/>
      <c r="I69" s="31"/>
      <c r="J69" s="63"/>
    </row>
    <row r="70" spans="2:10" x14ac:dyDescent="0.2">
      <c r="B70" s="87"/>
      <c r="C70" s="32"/>
      <c r="D70" s="32"/>
      <c r="E70" s="32"/>
      <c r="F70" s="99"/>
      <c r="G70" s="99"/>
      <c r="H70" s="32"/>
      <c r="I70" s="32"/>
      <c r="J70" s="65"/>
    </row>
    <row r="71" spans="2:10" x14ac:dyDescent="0.2">
      <c r="B71" s="87"/>
      <c r="C71" s="32"/>
      <c r="D71" s="32"/>
      <c r="E71" s="32"/>
      <c r="F71" s="99"/>
      <c r="G71" s="99"/>
      <c r="H71" s="32"/>
      <c r="I71" s="32"/>
      <c r="J71" s="65"/>
    </row>
    <row r="72" spans="2:10" x14ac:dyDescent="0.2">
      <c r="B72" s="88"/>
      <c r="C72" s="31"/>
      <c r="D72" s="31"/>
      <c r="E72" s="31"/>
      <c r="F72" s="98"/>
      <c r="G72" s="98"/>
      <c r="H72" s="31"/>
      <c r="I72" s="31"/>
      <c r="J72" s="63"/>
    </row>
    <row r="73" spans="2:10" x14ac:dyDescent="0.2">
      <c r="B73" s="87"/>
      <c r="C73" s="32"/>
      <c r="D73" s="32"/>
      <c r="E73" s="32"/>
      <c r="F73" s="99"/>
      <c r="G73" s="99"/>
      <c r="H73" s="32"/>
      <c r="I73" s="32"/>
      <c r="J73" s="65"/>
    </row>
    <row r="74" spans="2:10" x14ac:dyDescent="0.2">
      <c r="B74" s="87"/>
      <c r="C74" s="32"/>
      <c r="D74" s="32"/>
      <c r="E74" s="32"/>
      <c r="F74" s="99"/>
      <c r="G74" s="99"/>
      <c r="H74" s="32"/>
      <c r="I74" s="32"/>
      <c r="J74" s="65"/>
    </row>
    <row r="75" spans="2:10" x14ac:dyDescent="0.2">
      <c r="B75" s="88"/>
      <c r="C75" s="31"/>
      <c r="D75" s="31"/>
      <c r="E75" s="31"/>
      <c r="F75" s="98"/>
      <c r="G75" s="98"/>
      <c r="H75" s="31"/>
      <c r="I75" s="31"/>
      <c r="J75" s="63"/>
    </row>
    <row r="76" spans="2:10" x14ac:dyDescent="0.2">
      <c r="B76" s="87"/>
      <c r="C76" s="32"/>
      <c r="D76" s="32"/>
      <c r="E76" s="32"/>
      <c r="F76" s="99"/>
      <c r="G76" s="99"/>
      <c r="H76" s="32"/>
      <c r="I76" s="32"/>
      <c r="J76" s="65"/>
    </row>
    <row r="77" spans="2:10" x14ac:dyDescent="0.2">
      <c r="B77" s="88"/>
      <c r="C77" s="31"/>
      <c r="D77" s="31"/>
      <c r="E77" s="31"/>
      <c r="F77" s="98"/>
      <c r="G77" s="98"/>
      <c r="H77" s="31"/>
      <c r="I77" s="31"/>
      <c r="J77" s="63"/>
    </row>
    <row r="78" spans="2:10" x14ac:dyDescent="0.2">
      <c r="B78" s="87"/>
      <c r="C78" s="32"/>
      <c r="D78" s="32"/>
      <c r="E78" s="32"/>
      <c r="F78" s="99"/>
      <c r="G78" s="99"/>
      <c r="H78" s="32"/>
      <c r="I78" s="32"/>
      <c r="J78" s="65"/>
    </row>
    <row r="79" spans="2:10" x14ac:dyDescent="0.2">
      <c r="B79" s="87"/>
      <c r="C79" s="32"/>
      <c r="D79" s="32"/>
      <c r="E79" s="32"/>
      <c r="F79" s="99"/>
      <c r="G79" s="99"/>
      <c r="H79" s="32"/>
      <c r="I79" s="32"/>
      <c r="J79" s="65"/>
    </row>
    <row r="80" spans="2:10" ht="22.5" thickBot="1" x14ac:dyDescent="0.25">
      <c r="B80" s="84"/>
      <c r="C80" s="5"/>
      <c r="D80" s="5"/>
      <c r="E80" s="5"/>
      <c r="F80" s="97"/>
      <c r="G80" s="97"/>
      <c r="H80" s="5"/>
      <c r="I80" s="5"/>
      <c r="J80" s="24"/>
    </row>
    <row r="81" spans="5:10" x14ac:dyDescent="0.2">
      <c r="E81" s="201" t="s">
        <v>54</v>
      </c>
      <c r="F81" s="202"/>
      <c r="G81" s="94">
        <f>SUM(G44:G80)</f>
        <v>0</v>
      </c>
    </row>
    <row r="82" spans="5:10" ht="22.5" thickBot="1" x14ac:dyDescent="0.25">
      <c r="E82" s="193" t="s">
        <v>55</v>
      </c>
      <c r="F82" s="194"/>
      <c r="G82" s="134" t="e">
        <f>G81/(C20*AG2)*100</f>
        <v>#DIV/0!</v>
      </c>
    </row>
    <row r="83" spans="5:10" x14ac:dyDescent="0.2">
      <c r="J83" s="74"/>
    </row>
  </sheetData>
  <mergeCells count="26">
    <mergeCell ref="E82:F82"/>
    <mergeCell ref="B42:B43"/>
    <mergeCell ref="C42:C43"/>
    <mergeCell ref="J42:J43"/>
    <mergeCell ref="E81:F81"/>
    <mergeCell ref="C16:E16"/>
    <mergeCell ref="C17:E17"/>
    <mergeCell ref="C18:E18"/>
    <mergeCell ref="C20:E20"/>
    <mergeCell ref="C21:E21"/>
    <mergeCell ref="B41:J41"/>
    <mergeCell ref="H42:H43"/>
    <mergeCell ref="I42:I43"/>
    <mergeCell ref="H13:I13"/>
    <mergeCell ref="A2:K2"/>
    <mergeCell ref="C7:E7"/>
    <mergeCell ref="H7:I7"/>
    <mergeCell ref="C8:E8"/>
    <mergeCell ref="H8:I8"/>
    <mergeCell ref="C9:E9"/>
    <mergeCell ref="H9:I9"/>
    <mergeCell ref="C10:E10"/>
    <mergeCell ref="H10:I10"/>
    <mergeCell ref="C11:E11"/>
    <mergeCell ref="H11:I11"/>
    <mergeCell ref="H12:I12"/>
  </mergeCells>
  <phoneticPr fontId="2"/>
  <conditionalFormatting sqref="G82">
    <cfRule type="expression" dxfId="4" priority="1" stopIfTrue="1">
      <formula>OR(G82&lt;100,G82&gt;101)</formula>
    </cfRule>
  </conditionalFormatting>
  <dataValidations count="5">
    <dataValidation type="list" showInputMessage="1" showErrorMessage="1" sqref="D44:D80" xr:uid="{A8C2E74A-863D-465B-B2EB-EB89C0897907}">
      <formula1>$AA$1:$AA$2</formula1>
    </dataValidation>
    <dataValidation type="list" allowBlank="1" showInputMessage="1" showErrorMessage="1" sqref="C21" xr:uid="{0206C543-B9D3-491C-845B-EA8AA9533BC6}">
      <formula1>$AB$1:$AB$3</formula1>
    </dataValidation>
    <dataValidation type="list" allowBlank="1" showInputMessage="1" showErrorMessage="1" sqref="E44:E80" xr:uid="{87298AB0-9679-4E3C-8922-5FE77CE52676}">
      <formula1>$AC$1:$AC$3</formula1>
    </dataValidation>
    <dataValidation type="list" allowBlank="1" showInputMessage="1" showErrorMessage="1" sqref="H44:H80" xr:uid="{05608584-CFAC-4F24-B887-5CB2A40B915E}">
      <formula1>$AD$1:$AD$2</formula1>
    </dataValidation>
    <dataValidation type="list" allowBlank="1" showInputMessage="1" showErrorMessage="1" sqref="I44:I80" xr:uid="{BF8EEF87-3701-4438-94DD-6E7C8C64F87C}">
      <formula1>$AE$1:$AE$2</formula1>
    </dataValidation>
  </dataValidations>
  <pageMargins left="0.23622047244094491" right="0.23622047244094491" top="0.15748031496062992" bottom="0.15748031496062992" header="0.15748031496062992" footer="0.35433070866141736"/>
  <pageSetup paperSize="8" scale="60" fitToHeight="0" orientation="portrait" r:id="rId1"/>
  <headerFooter alignWithMargins="0"/>
  <colBreaks count="1" manualBreakCount="1">
    <brk id="11" max="7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2F94C-94C2-413F-A2EE-4671579F5904}">
  <sheetPr>
    <pageSetUpPr fitToPage="1"/>
  </sheetPr>
  <dimension ref="A1:AG83"/>
  <sheetViews>
    <sheetView showGridLines="0" view="pageBreakPreview" zoomScale="66" zoomScaleNormal="55" zoomScaleSheetLayoutView="66" zoomScalePageLayoutView="40" workbookViewId="0">
      <selection activeCell="B4" sqref="B4"/>
    </sheetView>
  </sheetViews>
  <sheetFormatPr defaultColWidth="9" defaultRowHeight="22" x14ac:dyDescent="0.2"/>
  <cols>
    <col min="1" max="1" width="5.54296875" style="25" customWidth="1"/>
    <col min="2" max="2" width="28.7265625" style="25" bestFit="1" customWidth="1"/>
    <col min="3" max="3" width="23.7265625" style="25" customWidth="1"/>
    <col min="4" max="4" width="24.81640625" style="25" customWidth="1"/>
    <col min="5" max="5" width="14.453125" style="25" customWidth="1"/>
    <col min="6" max="6" width="21.453125" style="25" bestFit="1" customWidth="1"/>
    <col min="7" max="7" width="20.1796875" style="25" customWidth="1"/>
    <col min="8" max="8" width="15" style="25" bestFit="1" customWidth="1"/>
    <col min="9" max="9" width="21.453125" style="25" bestFit="1" customWidth="1"/>
    <col min="10" max="10" width="60" style="25" customWidth="1"/>
    <col min="11" max="11" width="5.54296875" style="25" customWidth="1"/>
    <col min="12" max="26" width="6" style="25" customWidth="1"/>
    <col min="27" max="27" width="6" style="25" hidden="1" customWidth="1"/>
    <col min="28" max="28" width="7.54296875" style="25" hidden="1" customWidth="1"/>
    <col min="29" max="29" width="13.1796875" style="25" hidden="1" customWidth="1"/>
    <col min="30" max="30" width="15.54296875" style="25" hidden="1" customWidth="1"/>
    <col min="31" max="31" width="11.7265625" style="25" hidden="1" customWidth="1"/>
    <col min="32" max="32" width="15" style="25" hidden="1" customWidth="1"/>
    <col min="33" max="33" width="17.1796875" style="25" hidden="1" customWidth="1"/>
    <col min="34" max="16384" width="9" style="25"/>
  </cols>
  <sheetData>
    <row r="1" spans="1:33" ht="44" x14ac:dyDescent="0.2">
      <c r="B1" s="25" t="s">
        <v>0</v>
      </c>
      <c r="J1" s="74" t="s">
        <v>452</v>
      </c>
      <c r="X1" s="75"/>
      <c r="Y1" s="75"/>
      <c r="Z1" s="75"/>
      <c r="AA1" s="25" t="s">
        <v>1</v>
      </c>
      <c r="AB1" s="25" t="s">
        <v>2</v>
      </c>
      <c r="AC1" s="76" t="s">
        <v>3</v>
      </c>
      <c r="AD1" s="90" t="s">
        <v>4</v>
      </c>
      <c r="AE1" s="77" t="s">
        <v>5</v>
      </c>
      <c r="AF1" s="78"/>
      <c r="AG1" s="41"/>
    </row>
    <row r="2" spans="1:33" ht="32.5" x14ac:dyDescent="0.2">
      <c r="A2" s="174" t="s">
        <v>6</v>
      </c>
      <c r="B2" s="174"/>
      <c r="C2" s="174"/>
      <c r="D2" s="174"/>
      <c r="E2" s="174"/>
      <c r="F2" s="174"/>
      <c r="G2" s="174"/>
      <c r="H2" s="174"/>
      <c r="I2" s="174"/>
      <c r="J2" s="174"/>
      <c r="K2" s="174"/>
      <c r="L2" s="79"/>
      <c r="M2" s="79"/>
      <c r="N2" s="79"/>
      <c r="O2" s="79"/>
      <c r="P2" s="79"/>
      <c r="Q2" s="79"/>
      <c r="R2" s="79"/>
      <c r="S2" s="79"/>
      <c r="X2" s="75"/>
      <c r="Y2" s="75"/>
      <c r="Z2" s="75"/>
      <c r="AA2" s="25" t="s">
        <v>7</v>
      </c>
      <c r="AB2" s="25" t="s">
        <v>8</v>
      </c>
      <c r="AC2" s="76" t="s">
        <v>9</v>
      </c>
      <c r="AD2" s="90" t="s">
        <v>10</v>
      </c>
      <c r="AE2" s="77" t="s">
        <v>7</v>
      </c>
      <c r="AF2" s="78"/>
      <c r="AG2" s="43">
        <f>AF4+AF5+AF6</f>
        <v>1</v>
      </c>
    </row>
    <row r="3" spans="1:33" s="26" customFormat="1" ht="24.5" x14ac:dyDescent="0.2">
      <c r="B3" s="26" t="s">
        <v>59</v>
      </c>
      <c r="X3" s="75"/>
      <c r="Y3" s="75"/>
      <c r="Z3" s="75"/>
      <c r="AA3" s="25"/>
      <c r="AB3" s="25" t="s">
        <v>11</v>
      </c>
      <c r="AC3" s="77" t="s">
        <v>12</v>
      </c>
      <c r="AD3" s="25"/>
      <c r="AE3" s="25"/>
      <c r="AF3" s="78"/>
      <c r="AG3" s="45"/>
    </row>
    <row r="4" spans="1:33" s="26" customFormat="1" ht="24.5" x14ac:dyDescent="0.2">
      <c r="X4" s="75"/>
      <c r="Y4" s="75"/>
      <c r="Z4" s="75"/>
      <c r="AA4" s="25"/>
      <c r="AB4" s="25"/>
      <c r="AC4" s="25"/>
      <c r="AD4" s="25"/>
      <c r="AE4" s="25"/>
      <c r="AF4" s="80" t="str">
        <f>IF(C21="kg","1000000","0")</f>
        <v>0</v>
      </c>
      <c r="AG4" s="45"/>
    </row>
    <row r="5" spans="1:33" x14ac:dyDescent="0.2">
      <c r="X5" s="75"/>
      <c r="Y5" s="75"/>
      <c r="Z5" s="75"/>
      <c r="AF5" s="81" t="str">
        <f>IF(C21="g","1000","0")</f>
        <v>0</v>
      </c>
    </row>
    <row r="6" spans="1:33" ht="24.5" x14ac:dyDescent="0.2">
      <c r="B6" s="26" t="s">
        <v>13</v>
      </c>
      <c r="H6" s="26" t="s">
        <v>14</v>
      </c>
      <c r="I6" s="26"/>
      <c r="X6" s="75"/>
      <c r="Y6" s="75"/>
      <c r="Z6" s="75"/>
      <c r="AF6" s="82" t="str">
        <f>IF(C21="mg","1","0")</f>
        <v>1</v>
      </c>
    </row>
    <row r="7" spans="1:33" x14ac:dyDescent="0.2">
      <c r="B7" s="47" t="s">
        <v>15</v>
      </c>
      <c r="C7" s="175"/>
      <c r="D7" s="176"/>
      <c r="E7" s="177"/>
      <c r="H7" s="172" t="s">
        <v>16</v>
      </c>
      <c r="I7" s="173"/>
      <c r="J7" s="104"/>
    </row>
    <row r="8" spans="1:33" x14ac:dyDescent="0.2">
      <c r="B8" s="49" t="s">
        <v>435</v>
      </c>
      <c r="C8" s="178"/>
      <c r="D8" s="179"/>
      <c r="E8" s="180"/>
      <c r="H8" s="172" t="s">
        <v>17</v>
      </c>
      <c r="I8" s="173"/>
      <c r="J8" s="105"/>
    </row>
    <row r="9" spans="1:33" x14ac:dyDescent="0.2">
      <c r="B9" s="49" t="s">
        <v>18</v>
      </c>
      <c r="C9" s="178"/>
      <c r="D9" s="179"/>
      <c r="E9" s="180"/>
      <c r="H9" s="172" t="s">
        <v>19</v>
      </c>
      <c r="I9" s="173"/>
      <c r="J9" s="106"/>
    </row>
    <row r="10" spans="1:33" x14ac:dyDescent="0.2">
      <c r="B10" s="49" t="s">
        <v>20</v>
      </c>
      <c r="C10" s="178"/>
      <c r="D10" s="179"/>
      <c r="E10" s="180"/>
      <c r="H10" s="172" t="s">
        <v>21</v>
      </c>
      <c r="I10" s="173"/>
      <c r="J10" s="106"/>
    </row>
    <row r="11" spans="1:33" x14ac:dyDescent="0.2">
      <c r="B11" s="50" t="s">
        <v>22</v>
      </c>
      <c r="C11" s="181"/>
      <c r="D11" s="182"/>
      <c r="E11" s="183"/>
      <c r="H11" s="172" t="s">
        <v>23</v>
      </c>
      <c r="I11" s="173"/>
      <c r="J11" s="105"/>
    </row>
    <row r="12" spans="1:33" x14ac:dyDescent="0.2">
      <c r="H12" s="172" t="s">
        <v>24</v>
      </c>
      <c r="I12" s="173"/>
      <c r="J12" s="105"/>
    </row>
    <row r="13" spans="1:33" x14ac:dyDescent="0.2">
      <c r="H13" s="172" t="s">
        <v>25</v>
      </c>
      <c r="I13" s="173"/>
      <c r="J13" s="105"/>
    </row>
    <row r="15" spans="1:33" ht="24.5" x14ac:dyDescent="0.2">
      <c r="B15" s="26" t="s">
        <v>26</v>
      </c>
    </row>
    <row r="16" spans="1:33" x14ac:dyDescent="0.2">
      <c r="B16" s="49" t="s">
        <v>27</v>
      </c>
      <c r="C16" s="175"/>
      <c r="D16" s="176"/>
      <c r="E16" s="177"/>
      <c r="J16" s="38"/>
    </row>
    <row r="17" spans="2:15" x14ac:dyDescent="0.2">
      <c r="B17" s="49" t="s">
        <v>28</v>
      </c>
      <c r="C17" s="178"/>
      <c r="D17" s="179"/>
      <c r="E17" s="180"/>
      <c r="J17" s="38"/>
    </row>
    <row r="18" spans="2:15" x14ac:dyDescent="0.2">
      <c r="B18" s="50" t="s">
        <v>29</v>
      </c>
      <c r="C18" s="184"/>
      <c r="D18" s="185"/>
      <c r="E18" s="186"/>
    </row>
    <row r="20" spans="2:15" x14ac:dyDescent="0.2">
      <c r="B20" s="107" t="s">
        <v>30</v>
      </c>
      <c r="C20" s="187">
        <v>500</v>
      </c>
      <c r="D20" s="188"/>
      <c r="E20" s="189"/>
    </row>
    <row r="21" spans="2:15" x14ac:dyDescent="0.2">
      <c r="B21" s="103" t="s">
        <v>31</v>
      </c>
      <c r="C21" s="190" t="s">
        <v>11</v>
      </c>
      <c r="D21" s="191"/>
      <c r="E21" s="192"/>
    </row>
    <row r="22" spans="2:15" x14ac:dyDescent="0.2">
      <c r="B22" s="25" t="s">
        <v>32</v>
      </c>
      <c r="H22" s="51"/>
      <c r="I22" s="51"/>
      <c r="J22" s="51"/>
      <c r="K22" s="51"/>
      <c r="L22" s="51"/>
      <c r="M22" s="51"/>
      <c r="N22" s="51"/>
      <c r="O22" s="51"/>
    </row>
    <row r="26" spans="2:15" x14ac:dyDescent="0.2">
      <c r="B26" s="53" t="s">
        <v>33</v>
      </c>
      <c r="C26" s="27"/>
      <c r="D26" s="27"/>
      <c r="E26" s="27"/>
      <c r="F26" s="27"/>
      <c r="G26" s="27"/>
      <c r="H26" s="27"/>
      <c r="I26" s="27"/>
      <c r="J26" s="54"/>
    </row>
    <row r="27" spans="2:15" x14ac:dyDescent="0.2">
      <c r="B27" s="56" t="s">
        <v>460</v>
      </c>
      <c r="J27" s="55"/>
    </row>
    <row r="28" spans="2:15" x14ac:dyDescent="0.2">
      <c r="B28" s="56" t="s">
        <v>461</v>
      </c>
      <c r="J28" s="55"/>
    </row>
    <row r="29" spans="2:15" x14ac:dyDescent="0.2">
      <c r="B29" s="56" t="s">
        <v>462</v>
      </c>
      <c r="J29" s="55"/>
    </row>
    <row r="30" spans="2:15" x14ac:dyDescent="0.2">
      <c r="B30" s="56" t="s">
        <v>463</v>
      </c>
      <c r="J30" s="55"/>
    </row>
    <row r="31" spans="2:15" x14ac:dyDescent="0.2">
      <c r="B31" s="56" t="s">
        <v>464</v>
      </c>
      <c r="J31" s="55"/>
    </row>
    <row r="32" spans="2:15" x14ac:dyDescent="0.2">
      <c r="B32" s="56" t="s">
        <v>465</v>
      </c>
      <c r="J32" s="55"/>
    </row>
    <row r="33" spans="2:14" x14ac:dyDescent="0.2">
      <c r="B33" s="164" t="s">
        <v>453</v>
      </c>
      <c r="J33" s="55"/>
    </row>
    <row r="34" spans="2:14" x14ac:dyDescent="0.2">
      <c r="B34" s="56" t="s">
        <v>455</v>
      </c>
      <c r="J34" s="55"/>
    </row>
    <row r="35" spans="2:14" x14ac:dyDescent="0.2">
      <c r="B35" s="100"/>
      <c r="J35" s="55"/>
    </row>
    <row r="36" spans="2:14" x14ac:dyDescent="0.2">
      <c r="B36" s="161" t="s">
        <v>450</v>
      </c>
      <c r="C36" s="29"/>
      <c r="D36" s="29"/>
      <c r="E36" s="29"/>
      <c r="F36" s="29"/>
      <c r="G36" s="29"/>
      <c r="H36" s="29"/>
      <c r="I36" s="29"/>
      <c r="J36" s="108"/>
      <c r="K36" s="51"/>
      <c r="L36" s="57"/>
      <c r="M36" s="28"/>
      <c r="N36" s="51"/>
    </row>
    <row r="37" spans="2:14" x14ac:dyDescent="0.2">
      <c r="B37" s="58"/>
      <c r="C37" s="30"/>
      <c r="D37" s="30"/>
      <c r="E37" s="30"/>
      <c r="F37" s="30"/>
      <c r="G37" s="30"/>
      <c r="H37" s="30"/>
      <c r="I37" s="30"/>
      <c r="J37" s="83"/>
    </row>
    <row r="38" spans="2:14" x14ac:dyDescent="0.2">
      <c r="B38" s="29"/>
      <c r="C38" s="29"/>
      <c r="D38" s="29"/>
      <c r="E38" s="29"/>
      <c r="F38" s="29"/>
      <c r="G38" s="29"/>
      <c r="H38" s="29"/>
      <c r="I38" s="29"/>
      <c r="J38" s="29"/>
    </row>
    <row r="40" spans="2:14" ht="22.5" thickBot="1" x14ac:dyDescent="0.25">
      <c r="M40" s="57"/>
    </row>
    <row r="41" spans="2:14" ht="35.15" customHeight="1" thickBot="1" x14ac:dyDescent="0.25">
      <c r="B41" s="165" t="s">
        <v>34</v>
      </c>
      <c r="C41" s="166"/>
      <c r="D41" s="166"/>
      <c r="E41" s="166"/>
      <c r="F41" s="166"/>
      <c r="G41" s="166"/>
      <c r="H41" s="166"/>
      <c r="I41" s="166"/>
      <c r="J41" s="167"/>
      <c r="M41" s="57"/>
    </row>
    <row r="42" spans="2:14" ht="22" customHeight="1" x14ac:dyDescent="0.2">
      <c r="B42" s="195" t="s">
        <v>35</v>
      </c>
      <c r="C42" s="197" t="s">
        <v>436</v>
      </c>
      <c r="D42" s="101" t="s">
        <v>36</v>
      </c>
      <c r="E42" s="69" t="s">
        <v>37</v>
      </c>
      <c r="F42" s="69" t="s">
        <v>38</v>
      </c>
      <c r="G42" s="69" t="s">
        <v>39</v>
      </c>
      <c r="H42" s="168" t="s">
        <v>445</v>
      </c>
      <c r="I42" s="170" t="s">
        <v>446</v>
      </c>
      <c r="J42" s="199" t="s">
        <v>40</v>
      </c>
      <c r="M42" s="57"/>
    </row>
    <row r="43" spans="2:14" ht="22.5" thickBot="1" x14ac:dyDescent="0.25">
      <c r="B43" s="196"/>
      <c r="C43" s="198"/>
      <c r="D43" s="102" t="s">
        <v>41</v>
      </c>
      <c r="E43" s="5" t="s">
        <v>42</v>
      </c>
      <c r="F43" s="5" t="s">
        <v>43</v>
      </c>
      <c r="G43" s="5" t="s">
        <v>43</v>
      </c>
      <c r="H43" s="169"/>
      <c r="I43" s="171"/>
      <c r="J43" s="200"/>
      <c r="M43" s="57"/>
    </row>
    <row r="44" spans="2:14" x14ac:dyDescent="0.2">
      <c r="B44" s="85" t="s">
        <v>44</v>
      </c>
      <c r="C44" s="34" t="s">
        <v>45</v>
      </c>
      <c r="D44" s="34" t="s">
        <v>46</v>
      </c>
      <c r="E44" s="34" t="s">
        <v>9</v>
      </c>
      <c r="F44" s="95">
        <v>70</v>
      </c>
      <c r="G44" s="95">
        <v>350</v>
      </c>
      <c r="H44" s="86" t="s">
        <v>4</v>
      </c>
      <c r="I44" s="86" t="s">
        <v>7</v>
      </c>
      <c r="J44" s="70"/>
      <c r="M44" s="57"/>
    </row>
    <row r="45" spans="2:14" x14ac:dyDescent="0.2">
      <c r="B45" s="87" t="s">
        <v>47</v>
      </c>
      <c r="C45" s="32" t="s">
        <v>48</v>
      </c>
      <c r="D45" s="32" t="s">
        <v>46</v>
      </c>
      <c r="E45" s="32" t="s">
        <v>7</v>
      </c>
      <c r="F45" s="96">
        <v>28</v>
      </c>
      <c r="G45" s="96">
        <v>140</v>
      </c>
      <c r="H45" s="64" t="s">
        <v>4</v>
      </c>
      <c r="I45" s="64" t="s">
        <v>7</v>
      </c>
      <c r="J45" s="65"/>
      <c r="M45" s="57"/>
    </row>
    <row r="46" spans="2:14" ht="22" customHeight="1" x14ac:dyDescent="0.2">
      <c r="B46" s="87" t="s">
        <v>49</v>
      </c>
      <c r="C46" s="32" t="s">
        <v>50</v>
      </c>
      <c r="D46" s="32" t="s">
        <v>46</v>
      </c>
      <c r="E46" s="32" t="s">
        <v>9</v>
      </c>
      <c r="F46" s="96">
        <v>0.05</v>
      </c>
      <c r="G46" s="96">
        <v>0.25</v>
      </c>
      <c r="H46" s="64" t="s">
        <v>4</v>
      </c>
      <c r="I46" s="64" t="s">
        <v>7</v>
      </c>
      <c r="J46" s="65" t="s">
        <v>51</v>
      </c>
      <c r="M46" s="57"/>
    </row>
    <row r="47" spans="2:14" ht="22.5" thickBot="1" x14ac:dyDescent="0.25">
      <c r="B47" s="151" t="s">
        <v>52</v>
      </c>
      <c r="C47" s="152" t="s">
        <v>53</v>
      </c>
      <c r="D47" s="152" t="s">
        <v>1</v>
      </c>
      <c r="E47" s="5" t="s">
        <v>7</v>
      </c>
      <c r="F47" s="153">
        <v>1.95</v>
      </c>
      <c r="G47" s="153">
        <v>9.75</v>
      </c>
      <c r="H47" s="152" t="s">
        <v>4</v>
      </c>
      <c r="I47" s="5" t="s">
        <v>7</v>
      </c>
      <c r="J47" s="24"/>
    </row>
    <row r="48" spans="2:14" x14ac:dyDescent="0.2">
      <c r="B48" s="88"/>
      <c r="C48" s="31"/>
      <c r="D48" s="31"/>
      <c r="E48" s="31"/>
      <c r="F48" s="98"/>
      <c r="G48" s="98"/>
      <c r="H48" s="31"/>
      <c r="I48" s="31"/>
      <c r="J48" s="126"/>
    </row>
    <row r="49" spans="2:10" x14ac:dyDescent="0.2">
      <c r="B49" s="87"/>
      <c r="C49" s="32"/>
      <c r="D49" s="32"/>
      <c r="E49" s="32"/>
      <c r="F49" s="99"/>
      <c r="G49" s="99"/>
      <c r="H49" s="32"/>
      <c r="I49" s="32"/>
      <c r="J49" s="65"/>
    </row>
    <row r="50" spans="2:10" x14ac:dyDescent="0.2">
      <c r="B50" s="87"/>
      <c r="C50" s="32"/>
      <c r="D50" s="32"/>
      <c r="E50" s="32"/>
      <c r="F50" s="99"/>
      <c r="G50" s="99"/>
      <c r="H50" s="32"/>
      <c r="I50" s="32"/>
      <c r="J50" s="65"/>
    </row>
    <row r="51" spans="2:10" x14ac:dyDescent="0.2">
      <c r="B51" s="88"/>
      <c r="C51" s="31"/>
      <c r="D51" s="31"/>
      <c r="E51" s="31"/>
      <c r="F51" s="98"/>
      <c r="G51" s="98"/>
      <c r="H51" s="31"/>
      <c r="I51" s="31"/>
      <c r="J51" s="63"/>
    </row>
    <row r="52" spans="2:10" x14ac:dyDescent="0.2">
      <c r="B52" s="87"/>
      <c r="C52" s="32"/>
      <c r="D52" s="32"/>
      <c r="E52" s="32"/>
      <c r="F52" s="99"/>
      <c r="G52" s="99"/>
      <c r="H52" s="32"/>
      <c r="I52" s="32"/>
      <c r="J52" s="65"/>
    </row>
    <row r="53" spans="2:10" x14ac:dyDescent="0.2">
      <c r="B53" s="87"/>
      <c r="C53" s="32"/>
      <c r="D53" s="32"/>
      <c r="E53" s="32"/>
      <c r="F53" s="99"/>
      <c r="G53" s="99"/>
      <c r="H53" s="32"/>
      <c r="I53" s="32"/>
      <c r="J53" s="65"/>
    </row>
    <row r="54" spans="2:10" x14ac:dyDescent="0.2">
      <c r="B54" s="88"/>
      <c r="C54" s="31"/>
      <c r="D54" s="31"/>
      <c r="E54" s="31"/>
      <c r="F54" s="98"/>
      <c r="G54" s="98"/>
      <c r="H54" s="31"/>
      <c r="I54" s="31"/>
      <c r="J54" s="63"/>
    </row>
    <row r="55" spans="2:10" x14ac:dyDescent="0.2">
      <c r="B55" s="87"/>
      <c r="C55" s="32"/>
      <c r="D55" s="32"/>
      <c r="E55" s="32"/>
      <c r="F55" s="99"/>
      <c r="G55" s="99"/>
      <c r="H55" s="32"/>
      <c r="I55" s="32"/>
      <c r="J55" s="65"/>
    </row>
    <row r="56" spans="2:10" x14ac:dyDescent="0.2">
      <c r="B56" s="87"/>
      <c r="C56" s="32"/>
      <c r="D56" s="32"/>
      <c r="E56" s="32"/>
      <c r="F56" s="99"/>
      <c r="G56" s="99"/>
      <c r="H56" s="32"/>
      <c r="I56" s="32"/>
      <c r="J56" s="65"/>
    </row>
    <row r="57" spans="2:10" x14ac:dyDescent="0.2">
      <c r="B57" s="88"/>
      <c r="C57" s="31"/>
      <c r="D57" s="31"/>
      <c r="E57" s="31"/>
      <c r="F57" s="98"/>
      <c r="G57" s="98"/>
      <c r="H57" s="31"/>
      <c r="I57" s="31"/>
      <c r="J57" s="63"/>
    </row>
    <row r="58" spans="2:10" x14ac:dyDescent="0.2">
      <c r="B58" s="87"/>
      <c r="C58" s="32"/>
      <c r="D58" s="32"/>
      <c r="E58" s="32"/>
      <c r="F58" s="99"/>
      <c r="G58" s="99"/>
      <c r="H58" s="32"/>
      <c r="I58" s="32"/>
      <c r="J58" s="65"/>
    </row>
    <row r="59" spans="2:10" x14ac:dyDescent="0.2">
      <c r="B59" s="87"/>
      <c r="C59" s="32"/>
      <c r="D59" s="32"/>
      <c r="E59" s="32"/>
      <c r="F59" s="99"/>
      <c r="G59" s="99"/>
      <c r="H59" s="32"/>
      <c r="I59" s="32"/>
      <c r="J59" s="65"/>
    </row>
    <row r="60" spans="2:10" x14ac:dyDescent="0.2">
      <c r="B60" s="88"/>
      <c r="C60" s="31"/>
      <c r="D60" s="31"/>
      <c r="E60" s="31"/>
      <c r="F60" s="98"/>
      <c r="G60" s="98"/>
      <c r="H60" s="31"/>
      <c r="I60" s="31"/>
      <c r="J60" s="63"/>
    </row>
    <row r="61" spans="2:10" x14ac:dyDescent="0.2">
      <c r="B61" s="87"/>
      <c r="C61" s="32"/>
      <c r="D61" s="32"/>
      <c r="E61" s="32"/>
      <c r="F61" s="99"/>
      <c r="G61" s="99"/>
      <c r="H61" s="32"/>
      <c r="I61" s="32"/>
      <c r="J61" s="65"/>
    </row>
    <row r="62" spans="2:10" x14ac:dyDescent="0.2">
      <c r="B62" s="87"/>
      <c r="C62" s="32"/>
      <c r="D62" s="32"/>
      <c r="E62" s="32"/>
      <c r="F62" s="99"/>
      <c r="G62" s="99"/>
      <c r="H62" s="32"/>
      <c r="I62" s="32"/>
      <c r="J62" s="65"/>
    </row>
    <row r="63" spans="2:10" x14ac:dyDescent="0.2">
      <c r="B63" s="88"/>
      <c r="C63" s="31"/>
      <c r="D63" s="31"/>
      <c r="E63" s="31"/>
      <c r="F63" s="98"/>
      <c r="G63" s="98"/>
      <c r="H63" s="31"/>
      <c r="I63" s="31"/>
      <c r="J63" s="63"/>
    </row>
    <row r="64" spans="2:10" x14ac:dyDescent="0.2">
      <c r="B64" s="87"/>
      <c r="C64" s="32"/>
      <c r="D64" s="32"/>
      <c r="E64" s="32"/>
      <c r="F64" s="99"/>
      <c r="G64" s="99"/>
      <c r="H64" s="32"/>
      <c r="I64" s="32"/>
      <c r="J64" s="65"/>
    </row>
    <row r="65" spans="2:10" x14ac:dyDescent="0.2">
      <c r="B65" s="87"/>
      <c r="C65" s="32"/>
      <c r="D65" s="32"/>
      <c r="E65" s="32"/>
      <c r="F65" s="99"/>
      <c r="G65" s="99"/>
      <c r="H65" s="32"/>
      <c r="I65" s="32"/>
      <c r="J65" s="65"/>
    </row>
    <row r="66" spans="2:10" x14ac:dyDescent="0.2">
      <c r="B66" s="88"/>
      <c r="C66" s="31"/>
      <c r="D66" s="31"/>
      <c r="E66" s="31"/>
      <c r="F66" s="98"/>
      <c r="G66" s="98"/>
      <c r="H66" s="31"/>
      <c r="I66" s="31"/>
      <c r="J66" s="63"/>
    </row>
    <row r="67" spans="2:10" x14ac:dyDescent="0.2">
      <c r="B67" s="87"/>
      <c r="C67" s="32"/>
      <c r="D67" s="32"/>
      <c r="E67" s="32"/>
      <c r="F67" s="99"/>
      <c r="G67" s="99"/>
      <c r="H67" s="32"/>
      <c r="I67" s="32"/>
      <c r="J67" s="65"/>
    </row>
    <row r="68" spans="2:10" x14ac:dyDescent="0.2">
      <c r="B68" s="87"/>
      <c r="C68" s="32"/>
      <c r="D68" s="32"/>
      <c r="E68" s="32"/>
      <c r="F68" s="99"/>
      <c r="G68" s="99"/>
      <c r="H68" s="32"/>
      <c r="I68" s="32"/>
      <c r="J68" s="65"/>
    </row>
    <row r="69" spans="2:10" x14ac:dyDescent="0.2">
      <c r="B69" s="88"/>
      <c r="C69" s="31"/>
      <c r="D69" s="31"/>
      <c r="E69" s="31"/>
      <c r="F69" s="98"/>
      <c r="G69" s="98"/>
      <c r="H69" s="31"/>
      <c r="I69" s="31"/>
      <c r="J69" s="63"/>
    </row>
    <row r="70" spans="2:10" x14ac:dyDescent="0.2">
      <c r="B70" s="87"/>
      <c r="C70" s="32"/>
      <c r="D70" s="32"/>
      <c r="E70" s="32"/>
      <c r="F70" s="99"/>
      <c r="G70" s="99"/>
      <c r="H70" s="32"/>
      <c r="I70" s="32"/>
      <c r="J70" s="65"/>
    </row>
    <row r="71" spans="2:10" x14ac:dyDescent="0.2">
      <c r="B71" s="87"/>
      <c r="C71" s="32"/>
      <c r="D71" s="32"/>
      <c r="E71" s="32"/>
      <c r="F71" s="99"/>
      <c r="G71" s="99"/>
      <c r="H71" s="32"/>
      <c r="I71" s="32"/>
      <c r="J71" s="65"/>
    </row>
    <row r="72" spans="2:10" x14ac:dyDescent="0.2">
      <c r="B72" s="88"/>
      <c r="C72" s="31"/>
      <c r="D72" s="31"/>
      <c r="E72" s="31"/>
      <c r="F72" s="98"/>
      <c r="G72" s="98"/>
      <c r="H72" s="31"/>
      <c r="I72" s="31"/>
      <c r="J72" s="63"/>
    </row>
    <row r="73" spans="2:10" x14ac:dyDescent="0.2">
      <c r="B73" s="87"/>
      <c r="C73" s="32"/>
      <c r="D73" s="32"/>
      <c r="E73" s="32"/>
      <c r="F73" s="99"/>
      <c r="G73" s="99"/>
      <c r="H73" s="32"/>
      <c r="I73" s="32"/>
      <c r="J73" s="65"/>
    </row>
    <row r="74" spans="2:10" x14ac:dyDescent="0.2">
      <c r="B74" s="87"/>
      <c r="C74" s="32"/>
      <c r="D74" s="32"/>
      <c r="E74" s="32"/>
      <c r="F74" s="99"/>
      <c r="G74" s="99"/>
      <c r="H74" s="32"/>
      <c r="I74" s="32"/>
      <c r="J74" s="65"/>
    </row>
    <row r="75" spans="2:10" x14ac:dyDescent="0.2">
      <c r="B75" s="88"/>
      <c r="C75" s="31"/>
      <c r="D75" s="31"/>
      <c r="E75" s="31"/>
      <c r="F75" s="98"/>
      <c r="G75" s="98"/>
      <c r="H75" s="31"/>
      <c r="I75" s="31"/>
      <c r="J75" s="63"/>
    </row>
    <row r="76" spans="2:10" x14ac:dyDescent="0.2">
      <c r="B76" s="87"/>
      <c r="C76" s="32"/>
      <c r="D76" s="32"/>
      <c r="E76" s="32"/>
      <c r="F76" s="99"/>
      <c r="G76" s="99"/>
      <c r="H76" s="32"/>
      <c r="I76" s="32"/>
      <c r="J76" s="65"/>
    </row>
    <row r="77" spans="2:10" x14ac:dyDescent="0.2">
      <c r="B77" s="88"/>
      <c r="C77" s="31"/>
      <c r="D77" s="31"/>
      <c r="E77" s="31"/>
      <c r="F77" s="98"/>
      <c r="G77" s="98"/>
      <c r="H77" s="31"/>
      <c r="I77" s="31"/>
      <c r="J77" s="63"/>
    </row>
    <row r="78" spans="2:10" x14ac:dyDescent="0.2">
      <c r="B78" s="87"/>
      <c r="C78" s="32"/>
      <c r="D78" s="32"/>
      <c r="E78" s="32"/>
      <c r="F78" s="99"/>
      <c r="G78" s="99"/>
      <c r="H78" s="32"/>
      <c r="I78" s="32"/>
      <c r="J78" s="65"/>
    </row>
    <row r="79" spans="2:10" x14ac:dyDescent="0.2">
      <c r="B79" s="87"/>
      <c r="C79" s="32"/>
      <c r="D79" s="32"/>
      <c r="E79" s="32"/>
      <c r="F79" s="99"/>
      <c r="G79" s="99"/>
      <c r="H79" s="32"/>
      <c r="I79" s="32"/>
      <c r="J79" s="65"/>
    </row>
    <row r="80" spans="2:10" ht="22.5" thickBot="1" x14ac:dyDescent="0.25">
      <c r="B80" s="84"/>
      <c r="C80" s="5"/>
      <c r="D80" s="5"/>
      <c r="E80" s="5"/>
      <c r="F80" s="97"/>
      <c r="G80" s="97"/>
      <c r="H80" s="5"/>
      <c r="I80" s="5"/>
      <c r="J80" s="24"/>
    </row>
    <row r="81" spans="5:10" x14ac:dyDescent="0.2">
      <c r="E81" s="201" t="s">
        <v>54</v>
      </c>
      <c r="F81" s="202"/>
      <c r="G81" s="94">
        <f>SUM(G44:G80)</f>
        <v>500</v>
      </c>
    </row>
    <row r="82" spans="5:10" ht="22.5" thickBot="1" x14ac:dyDescent="0.25">
      <c r="E82" s="193" t="s">
        <v>55</v>
      </c>
      <c r="F82" s="194"/>
      <c r="G82" s="134">
        <f>G81/(C20*AG2)*100</f>
        <v>100</v>
      </c>
    </row>
    <row r="83" spans="5:10" x14ac:dyDescent="0.2">
      <c r="J83" s="74"/>
    </row>
  </sheetData>
  <mergeCells count="26">
    <mergeCell ref="E82:F82"/>
    <mergeCell ref="B42:B43"/>
    <mergeCell ref="C42:C43"/>
    <mergeCell ref="H42:H43"/>
    <mergeCell ref="I42:I43"/>
    <mergeCell ref="J42:J43"/>
    <mergeCell ref="E81:F81"/>
    <mergeCell ref="C16:E16"/>
    <mergeCell ref="C17:E17"/>
    <mergeCell ref="C18:E18"/>
    <mergeCell ref="C20:E20"/>
    <mergeCell ref="C21:E21"/>
    <mergeCell ref="B41:J41"/>
    <mergeCell ref="H13:I13"/>
    <mergeCell ref="A2:K2"/>
    <mergeCell ref="C7:E7"/>
    <mergeCell ref="H7:I7"/>
    <mergeCell ref="C8:E8"/>
    <mergeCell ref="H8:I8"/>
    <mergeCell ref="C9:E9"/>
    <mergeCell ref="H9:I9"/>
    <mergeCell ref="C10:E10"/>
    <mergeCell ref="H10:I10"/>
    <mergeCell ref="C11:E11"/>
    <mergeCell ref="H11:I11"/>
    <mergeCell ref="H12:I12"/>
  </mergeCells>
  <phoneticPr fontId="2"/>
  <conditionalFormatting sqref="G82">
    <cfRule type="expression" dxfId="3" priority="1" stopIfTrue="1">
      <formula>OR(G82&lt;100,G82&gt;101)</formula>
    </cfRule>
  </conditionalFormatting>
  <dataValidations count="5">
    <dataValidation type="list" allowBlank="1" showInputMessage="1" showErrorMessage="1" sqref="I44:I80" xr:uid="{474E7FC8-179F-46B4-AB97-BF2288B9657A}">
      <formula1>$AE$1:$AE$2</formula1>
    </dataValidation>
    <dataValidation type="list" allowBlank="1" showInputMessage="1" showErrorMessage="1" sqref="H44:H80" xr:uid="{58D27213-A1D6-4E74-AA02-00B2ABDD4492}">
      <formula1>$AD$1:$AD$2</formula1>
    </dataValidation>
    <dataValidation type="list" allowBlank="1" showInputMessage="1" showErrorMessage="1" sqref="E44:E80" xr:uid="{59EA95F4-522A-479C-8844-AF089F267186}">
      <formula1>$AC$1:$AC$3</formula1>
    </dataValidation>
    <dataValidation type="list" allowBlank="1" showInputMessage="1" showErrorMessage="1" sqref="C21" xr:uid="{18C9ABDD-A5E9-4CA2-93F4-D9C751EB32D6}">
      <formula1>$AB$1:$AB$3</formula1>
    </dataValidation>
    <dataValidation type="list" showInputMessage="1" showErrorMessage="1" sqref="D44:D80" xr:uid="{88943473-F7AA-4CDA-B162-D9F6CC31F21E}">
      <formula1>$AA$1:$AA$2</formula1>
    </dataValidation>
  </dataValidations>
  <pageMargins left="0.23622047244094491" right="0.23622047244094491" top="0.15748031496062992" bottom="0.15748031496062992" header="0.15748031496062992" footer="0.35433070866141736"/>
  <pageSetup paperSize="8" scale="60" fitToHeight="0" orientation="portrait" r:id="rId1"/>
  <headerFooter alignWithMargins="0"/>
  <colBreaks count="1" manualBreakCount="1">
    <brk id="11" max="7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947E4-4C22-4A74-A015-6C9F15A82DC7}">
  <dimension ref="A1:AN93"/>
  <sheetViews>
    <sheetView showGridLines="0" view="pageBreakPreview" zoomScale="40" zoomScaleNormal="40" zoomScaleSheetLayoutView="40" zoomScalePageLayoutView="25" workbookViewId="0">
      <selection activeCell="B4" sqref="B4"/>
    </sheetView>
  </sheetViews>
  <sheetFormatPr defaultColWidth="9" defaultRowHeight="22" x14ac:dyDescent="0.2"/>
  <cols>
    <col min="1" max="1" width="5.54296875" style="25" customWidth="1"/>
    <col min="2" max="2" width="28.7265625" style="25" bestFit="1" customWidth="1"/>
    <col min="3" max="3" width="23.7265625" style="25" customWidth="1"/>
    <col min="4" max="4" width="27.1796875" style="25" bestFit="1" customWidth="1"/>
    <col min="5" max="5" width="35.81640625" style="25" bestFit="1" customWidth="1"/>
    <col min="6" max="6" width="29.453125" style="25" bestFit="1" customWidth="1"/>
    <col min="7" max="7" width="32.1796875" style="25" bestFit="1" customWidth="1"/>
    <col min="8" max="8" width="40.26953125" style="25" bestFit="1" customWidth="1"/>
    <col min="9" max="9" width="21.90625" style="25" customWidth="1"/>
    <col min="10" max="10" width="15.26953125" style="25" customWidth="1"/>
    <col min="11" max="11" width="21.26953125" style="25" customWidth="1"/>
    <col min="12" max="12" width="21.453125" style="25" customWidth="1"/>
    <col min="13" max="13" width="20.7265625" style="25" bestFit="1" customWidth="1"/>
    <col min="14" max="17" width="27" style="25" customWidth="1"/>
    <col min="18" max="18" width="24.6328125" style="25" bestFit="1" customWidth="1"/>
    <col min="19" max="19" width="25.08984375" style="25" bestFit="1" customWidth="1"/>
    <col min="20" max="20" width="35.36328125" style="25" bestFit="1" customWidth="1"/>
    <col min="21" max="21" width="70" style="25" customWidth="1"/>
    <col min="22" max="22" width="5.54296875" style="25" customWidth="1"/>
    <col min="23" max="29" width="8.81640625" style="25" customWidth="1"/>
    <col min="30" max="30" width="7.54296875" style="25" hidden="1" customWidth="1"/>
    <col min="31" max="31" width="13.1796875" style="25" hidden="1" customWidth="1"/>
    <col min="32" max="32" width="15.54296875" style="25" hidden="1" customWidth="1"/>
    <col min="33" max="33" width="11.7265625" style="25" hidden="1" customWidth="1"/>
    <col min="34" max="35" width="9" style="25" hidden="1" customWidth="1"/>
    <col min="36" max="36" width="11.7265625" style="25" hidden="1" customWidth="1"/>
    <col min="37" max="16384" width="9" style="25"/>
  </cols>
  <sheetData>
    <row r="1" spans="1:40" ht="44" x14ac:dyDescent="0.2">
      <c r="B1" s="25" t="s">
        <v>56</v>
      </c>
      <c r="U1" s="74" t="s">
        <v>451</v>
      </c>
      <c r="AA1" s="38"/>
      <c r="AB1" s="38"/>
      <c r="AC1" s="38"/>
      <c r="AD1" s="38" t="s">
        <v>2</v>
      </c>
      <c r="AE1" s="39" t="s">
        <v>3</v>
      </c>
      <c r="AF1" s="89" t="s">
        <v>4</v>
      </c>
      <c r="AG1" s="40" t="s">
        <v>5</v>
      </c>
      <c r="AH1" s="41"/>
      <c r="AI1" s="42" t="str">
        <f>IF(C21="kg","1000","0")</f>
        <v>0</v>
      </c>
      <c r="AJ1" s="43">
        <f>AI1+AI2+AI3</f>
        <v>0</v>
      </c>
      <c r="AK1" s="38"/>
      <c r="AL1" s="38"/>
      <c r="AM1" s="38"/>
      <c r="AN1" s="38"/>
    </row>
    <row r="2" spans="1:40" ht="32.5" x14ac:dyDescent="0.2">
      <c r="A2" s="174" t="s">
        <v>57</v>
      </c>
      <c r="B2" s="174"/>
      <c r="C2" s="174"/>
      <c r="D2" s="174"/>
      <c r="E2" s="174"/>
      <c r="F2" s="174"/>
      <c r="G2" s="174"/>
      <c r="H2" s="174"/>
      <c r="I2" s="174"/>
      <c r="J2" s="174"/>
      <c r="K2" s="174"/>
      <c r="L2" s="174"/>
      <c r="M2" s="174"/>
      <c r="N2" s="174"/>
      <c r="O2" s="174"/>
      <c r="P2" s="174"/>
      <c r="Q2" s="174"/>
      <c r="R2" s="174"/>
      <c r="S2" s="174"/>
      <c r="T2" s="174"/>
      <c r="U2" s="174"/>
      <c r="V2" s="174"/>
      <c r="W2" s="174"/>
      <c r="X2" s="174"/>
      <c r="AA2" s="38"/>
      <c r="AB2" s="38"/>
      <c r="AC2" s="38"/>
      <c r="AD2" s="38" t="s">
        <v>8</v>
      </c>
      <c r="AE2" s="39" t="s">
        <v>9</v>
      </c>
      <c r="AF2" s="89" t="s">
        <v>58</v>
      </c>
      <c r="AG2" s="40" t="s">
        <v>7</v>
      </c>
      <c r="AH2" s="41"/>
      <c r="AI2" s="44" t="str">
        <f>IF(C21="g","1","0")</f>
        <v>0</v>
      </c>
      <c r="AJ2" s="43">
        <f>AI4+AI5+AI6</f>
        <v>0</v>
      </c>
      <c r="AK2" s="38"/>
      <c r="AL2" s="38"/>
      <c r="AM2" s="38"/>
      <c r="AN2" s="38"/>
    </row>
    <row r="3" spans="1:40" s="26" customFormat="1" ht="24.5" x14ac:dyDescent="0.2">
      <c r="B3" s="26" t="s">
        <v>59</v>
      </c>
      <c r="U3" s="74"/>
      <c r="AA3" s="45"/>
      <c r="AB3" s="45"/>
      <c r="AC3" s="45"/>
      <c r="AD3" s="38" t="s">
        <v>11</v>
      </c>
      <c r="AE3" s="40" t="s">
        <v>12</v>
      </c>
      <c r="AF3" s="89"/>
      <c r="AG3" s="38"/>
      <c r="AH3" s="41"/>
      <c r="AI3" s="46" t="str">
        <f>IF(C21="mg","0.001","0")</f>
        <v>0</v>
      </c>
      <c r="AJ3" s="45"/>
      <c r="AK3" s="45"/>
      <c r="AL3" s="45"/>
      <c r="AM3" s="45"/>
      <c r="AN3" s="45"/>
    </row>
    <row r="4" spans="1:40" s="26" customFormat="1" ht="24.5" x14ac:dyDescent="0.2">
      <c r="AA4" s="45"/>
      <c r="AB4" s="45"/>
      <c r="AC4" s="45"/>
      <c r="AD4" s="38"/>
      <c r="AE4" s="38"/>
      <c r="AF4" s="38"/>
      <c r="AG4" s="38"/>
      <c r="AH4" s="41"/>
      <c r="AI4" s="42" t="str">
        <f>IF(C21="kg","1000000","0")</f>
        <v>0</v>
      </c>
      <c r="AJ4" s="45"/>
      <c r="AK4" s="45"/>
      <c r="AL4" s="45"/>
      <c r="AM4" s="45"/>
      <c r="AN4" s="45"/>
    </row>
    <row r="5" spans="1:40" x14ac:dyDescent="0.2">
      <c r="AA5" s="38"/>
      <c r="AB5" s="38"/>
      <c r="AC5" s="38"/>
      <c r="AD5" s="38"/>
      <c r="AE5" s="38"/>
      <c r="AF5" s="38"/>
      <c r="AG5" s="38"/>
      <c r="AH5" s="41"/>
      <c r="AI5" s="44" t="str">
        <f>IF(C21="g","1000","0")</f>
        <v>0</v>
      </c>
      <c r="AJ5" s="38"/>
      <c r="AK5" s="38"/>
      <c r="AL5" s="38"/>
      <c r="AM5" s="38"/>
      <c r="AN5" s="38"/>
    </row>
    <row r="6" spans="1:40" ht="24.5" x14ac:dyDescent="0.2">
      <c r="B6" s="26" t="s">
        <v>13</v>
      </c>
      <c r="H6" s="26" t="s">
        <v>14</v>
      </c>
      <c r="AA6" s="38"/>
      <c r="AB6" s="38"/>
      <c r="AC6" s="38"/>
      <c r="AD6" s="38"/>
      <c r="AE6" s="38"/>
      <c r="AF6" s="38"/>
      <c r="AG6" s="38"/>
      <c r="AH6" s="41"/>
      <c r="AI6" s="46" t="str">
        <f>IF(C21="mg","1","0")</f>
        <v>0</v>
      </c>
      <c r="AJ6" s="38"/>
      <c r="AK6" s="38"/>
      <c r="AL6" s="38"/>
      <c r="AM6" s="38"/>
      <c r="AN6" s="38"/>
    </row>
    <row r="7" spans="1:40" x14ac:dyDescent="0.2">
      <c r="B7" s="47" t="s">
        <v>15</v>
      </c>
      <c r="C7" s="175"/>
      <c r="D7" s="176"/>
      <c r="E7" s="177"/>
      <c r="H7" s="48" t="s">
        <v>16</v>
      </c>
      <c r="I7" s="204"/>
      <c r="J7" s="205"/>
      <c r="K7" s="205"/>
      <c r="L7" s="206"/>
      <c r="AA7" s="38"/>
      <c r="AB7" s="38"/>
      <c r="AC7" s="38"/>
      <c r="AD7" s="38"/>
      <c r="AE7" s="38"/>
      <c r="AF7" s="38"/>
      <c r="AG7" s="38"/>
      <c r="AH7" s="38"/>
      <c r="AI7" s="38"/>
      <c r="AJ7" s="38"/>
      <c r="AK7" s="38"/>
      <c r="AL7" s="38"/>
      <c r="AM7" s="38"/>
      <c r="AN7" s="38"/>
    </row>
    <row r="8" spans="1:40" x14ac:dyDescent="0.2">
      <c r="B8" s="49" t="s">
        <v>60</v>
      </c>
      <c r="C8" s="178"/>
      <c r="D8" s="179"/>
      <c r="E8" s="180"/>
      <c r="H8" s="48" t="s">
        <v>17</v>
      </c>
      <c r="I8" s="203"/>
      <c r="J8" s="191"/>
      <c r="K8" s="191"/>
      <c r="L8" s="192"/>
      <c r="AA8" s="38"/>
      <c r="AB8" s="38"/>
      <c r="AC8" s="38"/>
      <c r="AD8" s="38"/>
      <c r="AE8" s="38"/>
      <c r="AF8" s="38"/>
      <c r="AG8" s="38"/>
      <c r="AH8" s="38"/>
      <c r="AI8" s="38"/>
      <c r="AJ8" s="38"/>
      <c r="AK8" s="38"/>
      <c r="AL8" s="38"/>
      <c r="AM8" s="38"/>
      <c r="AN8" s="38"/>
    </row>
    <row r="9" spans="1:40" x14ac:dyDescent="0.2">
      <c r="B9" s="49" t="s">
        <v>18</v>
      </c>
      <c r="C9" s="178"/>
      <c r="D9" s="179"/>
      <c r="E9" s="180"/>
      <c r="H9" s="48" t="s">
        <v>19</v>
      </c>
      <c r="I9" s="207"/>
      <c r="J9" s="208"/>
      <c r="K9" s="208"/>
      <c r="L9" s="209"/>
      <c r="AA9" s="38"/>
      <c r="AB9" s="38"/>
      <c r="AC9" s="38"/>
      <c r="AD9" s="38"/>
      <c r="AE9" s="38"/>
      <c r="AF9" s="38"/>
      <c r="AG9" s="38"/>
      <c r="AH9" s="38"/>
      <c r="AI9" s="38"/>
      <c r="AJ9" s="38"/>
      <c r="AK9" s="38"/>
      <c r="AL9" s="38"/>
      <c r="AM9" s="38"/>
      <c r="AN9" s="38"/>
    </row>
    <row r="10" spans="1:40" x14ac:dyDescent="0.2">
      <c r="B10" s="49" t="s">
        <v>20</v>
      </c>
      <c r="C10" s="178"/>
      <c r="D10" s="179"/>
      <c r="E10" s="180"/>
      <c r="H10" s="48" t="s">
        <v>21</v>
      </c>
      <c r="I10" s="207"/>
      <c r="J10" s="208"/>
      <c r="K10" s="208"/>
      <c r="L10" s="209"/>
      <c r="AA10" s="38"/>
      <c r="AB10" s="38"/>
      <c r="AC10" s="38"/>
      <c r="AD10" s="38"/>
      <c r="AE10" s="38"/>
      <c r="AF10" s="38"/>
      <c r="AG10" s="38"/>
      <c r="AH10" s="38"/>
      <c r="AI10" s="38"/>
      <c r="AJ10" s="38"/>
      <c r="AK10" s="38"/>
      <c r="AL10" s="38"/>
      <c r="AM10" s="38"/>
      <c r="AN10" s="38"/>
    </row>
    <row r="11" spans="1:40" x14ac:dyDescent="0.2">
      <c r="B11" s="50" t="s">
        <v>22</v>
      </c>
      <c r="C11" s="181"/>
      <c r="D11" s="182"/>
      <c r="E11" s="183"/>
      <c r="H11" s="48" t="s">
        <v>23</v>
      </c>
      <c r="I11" s="203"/>
      <c r="J11" s="191"/>
      <c r="K11" s="191"/>
      <c r="L11" s="192"/>
      <c r="AA11" s="38"/>
      <c r="AB11" s="38"/>
      <c r="AC11" s="38"/>
      <c r="AD11" s="38"/>
      <c r="AE11" s="38"/>
      <c r="AF11" s="38"/>
      <c r="AG11" s="38"/>
      <c r="AH11" s="38"/>
      <c r="AI11" s="38"/>
      <c r="AJ11" s="38"/>
      <c r="AK11" s="38"/>
      <c r="AL11" s="38"/>
      <c r="AM11" s="38"/>
      <c r="AN11" s="38"/>
    </row>
    <row r="12" spans="1:40" x14ac:dyDescent="0.2">
      <c r="H12" s="48" t="s">
        <v>24</v>
      </c>
      <c r="I12" s="203"/>
      <c r="J12" s="191"/>
      <c r="K12" s="191"/>
      <c r="L12" s="192"/>
      <c r="AA12" s="38"/>
      <c r="AB12" s="38"/>
      <c r="AC12" s="38"/>
      <c r="AD12" s="38"/>
      <c r="AE12" s="38"/>
      <c r="AF12" s="38"/>
      <c r="AG12" s="38"/>
      <c r="AH12" s="38"/>
      <c r="AI12" s="38"/>
      <c r="AJ12" s="38"/>
      <c r="AK12" s="38"/>
      <c r="AL12" s="38"/>
      <c r="AM12" s="38"/>
      <c r="AN12" s="38"/>
    </row>
    <row r="13" spans="1:40" x14ac:dyDescent="0.2">
      <c r="H13" s="48" t="s">
        <v>25</v>
      </c>
      <c r="I13" s="203"/>
      <c r="J13" s="191"/>
      <c r="K13" s="191"/>
      <c r="L13" s="192"/>
      <c r="AA13" s="38"/>
      <c r="AB13" s="38"/>
      <c r="AC13" s="38"/>
      <c r="AD13" s="38"/>
      <c r="AE13" s="38"/>
      <c r="AF13" s="38"/>
      <c r="AG13" s="38"/>
      <c r="AH13" s="38"/>
      <c r="AI13" s="38"/>
      <c r="AJ13" s="38"/>
      <c r="AK13" s="38"/>
      <c r="AL13" s="38"/>
      <c r="AM13" s="38"/>
      <c r="AN13" s="38"/>
    </row>
    <row r="14" spans="1:40" x14ac:dyDescent="0.2">
      <c r="AA14" s="38"/>
      <c r="AB14" s="38"/>
      <c r="AC14" s="38"/>
      <c r="AD14" s="38"/>
      <c r="AE14" s="38"/>
      <c r="AF14" s="38"/>
      <c r="AG14" s="38"/>
      <c r="AH14" s="38"/>
      <c r="AI14" s="38"/>
      <c r="AJ14" s="38"/>
      <c r="AK14" s="38"/>
      <c r="AL14" s="38"/>
      <c r="AM14" s="38"/>
      <c r="AN14" s="38"/>
    </row>
    <row r="15" spans="1:40" ht="24.5" x14ac:dyDescent="0.2">
      <c r="B15" s="26" t="s">
        <v>26</v>
      </c>
      <c r="L15" s="51"/>
    </row>
    <row r="16" spans="1:40" x14ac:dyDescent="0.2">
      <c r="B16" s="49" t="s">
        <v>27</v>
      </c>
      <c r="C16" s="175"/>
      <c r="D16" s="176"/>
      <c r="E16" s="177"/>
    </row>
    <row r="17" spans="2:21" x14ac:dyDescent="0.2">
      <c r="B17" s="49" t="s">
        <v>28</v>
      </c>
      <c r="C17" s="178"/>
      <c r="D17" s="179"/>
      <c r="E17" s="180"/>
    </row>
    <row r="18" spans="2:21" x14ac:dyDescent="0.2">
      <c r="B18" s="50" t="s">
        <v>29</v>
      </c>
      <c r="C18" s="184"/>
      <c r="D18" s="185"/>
      <c r="E18" s="186"/>
    </row>
    <row r="20" spans="2:21" x14ac:dyDescent="0.2">
      <c r="B20" s="103" t="s">
        <v>30</v>
      </c>
      <c r="C20" s="211"/>
      <c r="D20" s="176"/>
      <c r="E20" s="177"/>
    </row>
    <row r="21" spans="2:21" x14ac:dyDescent="0.2">
      <c r="B21" s="103" t="s">
        <v>31</v>
      </c>
      <c r="C21" s="181"/>
      <c r="D21" s="182"/>
      <c r="E21" s="183"/>
    </row>
    <row r="22" spans="2:21" x14ac:dyDescent="0.2">
      <c r="B22" s="25" t="s">
        <v>32</v>
      </c>
      <c r="G22" s="51"/>
      <c r="H22" s="51"/>
      <c r="I22" s="51"/>
      <c r="J22" s="51"/>
      <c r="K22" s="51"/>
      <c r="L22" s="51"/>
      <c r="M22" s="51"/>
      <c r="N22" s="51"/>
      <c r="O22" s="51"/>
      <c r="P22" s="51"/>
      <c r="Q22" s="51"/>
      <c r="R22" s="51"/>
      <c r="S22" s="51"/>
      <c r="T22" s="51"/>
    </row>
    <row r="24" spans="2:21" x14ac:dyDescent="0.2">
      <c r="U24" s="52"/>
    </row>
    <row r="26" spans="2:21" x14ac:dyDescent="0.2">
      <c r="B26" s="53" t="s">
        <v>33</v>
      </c>
      <c r="C26" s="27"/>
      <c r="D26" s="27"/>
      <c r="E26" s="27"/>
      <c r="F26" s="27"/>
      <c r="G26" s="27"/>
      <c r="H26" s="27"/>
      <c r="I26" s="27"/>
      <c r="J26" s="27"/>
      <c r="K26" s="27"/>
      <c r="L26" s="54"/>
    </row>
    <row r="27" spans="2:21" x14ac:dyDescent="0.2">
      <c r="B27" s="56" t="s">
        <v>441</v>
      </c>
      <c r="L27" s="55"/>
    </row>
    <row r="28" spans="2:21" x14ac:dyDescent="0.2">
      <c r="B28" s="56" t="s">
        <v>466</v>
      </c>
      <c r="L28" s="55"/>
    </row>
    <row r="29" spans="2:21" x14ac:dyDescent="0.2">
      <c r="B29" s="56" t="s">
        <v>467</v>
      </c>
      <c r="L29" s="55"/>
    </row>
    <row r="30" spans="2:21" x14ac:dyDescent="0.2">
      <c r="B30" s="56" t="s">
        <v>468</v>
      </c>
      <c r="C30" s="28"/>
      <c r="D30" s="28"/>
      <c r="E30" s="28"/>
      <c r="F30" s="28"/>
      <c r="G30" s="28"/>
      <c r="H30" s="28"/>
      <c r="I30" s="28"/>
      <c r="J30" s="28"/>
      <c r="K30" s="28"/>
      <c r="L30" s="55"/>
    </row>
    <row r="31" spans="2:21" x14ac:dyDescent="0.2">
      <c r="B31" s="56" t="s">
        <v>469</v>
      </c>
      <c r="L31" s="55"/>
    </row>
    <row r="32" spans="2:21" x14ac:dyDescent="0.2">
      <c r="B32" s="56" t="s">
        <v>454</v>
      </c>
      <c r="L32" s="55"/>
    </row>
    <row r="33" spans="2:21" x14ac:dyDescent="0.2">
      <c r="B33" s="56" t="s">
        <v>470</v>
      </c>
      <c r="C33" s="28"/>
      <c r="D33" s="28"/>
      <c r="E33" s="28"/>
      <c r="F33" s="28"/>
      <c r="G33" s="28"/>
      <c r="H33" s="28"/>
      <c r="I33" s="28"/>
      <c r="J33" s="28"/>
      <c r="K33" s="28"/>
      <c r="L33" s="55"/>
    </row>
    <row r="34" spans="2:21" x14ac:dyDescent="0.2">
      <c r="B34" s="56" t="s">
        <v>475</v>
      </c>
      <c r="L34" s="55"/>
    </row>
    <row r="35" spans="2:21" x14ac:dyDescent="0.2">
      <c r="B35" s="56" t="s">
        <v>471</v>
      </c>
      <c r="L35" s="55"/>
    </row>
    <row r="36" spans="2:21" x14ac:dyDescent="0.2">
      <c r="B36" s="56" t="s">
        <v>472</v>
      </c>
      <c r="L36" s="55"/>
    </row>
    <row r="37" spans="2:21" x14ac:dyDescent="0.2">
      <c r="B37" s="56" t="s">
        <v>473</v>
      </c>
      <c r="L37" s="55"/>
    </row>
    <row r="38" spans="2:21" x14ac:dyDescent="0.2">
      <c r="B38" s="164" t="s">
        <v>456</v>
      </c>
      <c r="L38" s="55"/>
    </row>
    <row r="39" spans="2:21" x14ac:dyDescent="0.2">
      <c r="B39" s="56" t="s">
        <v>457</v>
      </c>
      <c r="L39" s="55"/>
    </row>
    <row r="40" spans="2:21" x14ac:dyDescent="0.2">
      <c r="B40" s="56" t="s">
        <v>458</v>
      </c>
      <c r="L40" s="55"/>
    </row>
    <row r="41" spans="2:21" x14ac:dyDescent="0.2">
      <c r="B41" s="56" t="s">
        <v>474</v>
      </c>
      <c r="L41" s="55"/>
    </row>
    <row r="42" spans="2:21" x14ac:dyDescent="0.2">
      <c r="B42" s="56"/>
      <c r="L42" s="55"/>
    </row>
    <row r="43" spans="2:21" x14ac:dyDescent="0.2">
      <c r="B43" s="161" t="s">
        <v>450</v>
      </c>
      <c r="C43" s="29"/>
      <c r="D43" s="29"/>
      <c r="E43" s="29"/>
      <c r="F43" s="29"/>
      <c r="G43" s="29"/>
      <c r="H43" s="29"/>
      <c r="I43" s="29"/>
      <c r="J43" s="29"/>
      <c r="K43" s="29"/>
      <c r="L43" s="55"/>
      <c r="M43" s="51"/>
      <c r="N43" s="51"/>
      <c r="O43" s="28"/>
      <c r="P43" s="51"/>
    </row>
    <row r="44" spans="2:21" x14ac:dyDescent="0.2">
      <c r="B44" s="58"/>
      <c r="C44" s="30"/>
      <c r="D44" s="30"/>
      <c r="E44" s="30"/>
      <c r="F44" s="30"/>
      <c r="G44" s="30"/>
      <c r="H44" s="30"/>
      <c r="I44" s="30"/>
      <c r="J44" s="30"/>
      <c r="K44" s="30"/>
      <c r="L44" s="59"/>
    </row>
    <row r="45" spans="2:21" x14ac:dyDescent="0.2">
      <c r="B45" s="29"/>
      <c r="C45" s="29"/>
      <c r="D45" s="29"/>
      <c r="E45" s="29"/>
      <c r="F45" s="29"/>
      <c r="G45" s="29"/>
      <c r="H45" s="29"/>
      <c r="I45" s="29"/>
      <c r="J45" s="29"/>
      <c r="K45" s="29"/>
    </row>
    <row r="46" spans="2:21" x14ac:dyDescent="0.2">
      <c r="L46" s="51"/>
    </row>
    <row r="47" spans="2:21" ht="22.5" thickBot="1" x14ac:dyDescent="0.25">
      <c r="O47" s="57"/>
    </row>
    <row r="48" spans="2:21" ht="35.15" customHeight="1" thickBot="1" x14ac:dyDescent="0.25">
      <c r="B48" s="212" t="s">
        <v>34</v>
      </c>
      <c r="C48" s="213"/>
      <c r="D48" s="213"/>
      <c r="E48" s="213"/>
      <c r="F48" s="213"/>
      <c r="G48" s="213"/>
      <c r="H48" s="213"/>
      <c r="I48" s="213"/>
      <c r="J48" s="213"/>
      <c r="K48" s="213"/>
      <c r="L48" s="213"/>
      <c r="M48" s="213"/>
      <c r="N48" s="213"/>
      <c r="O48" s="213"/>
      <c r="P48" s="213"/>
      <c r="Q48" s="213"/>
      <c r="R48" s="213"/>
      <c r="S48" s="213"/>
      <c r="T48" s="213"/>
      <c r="U48" s="214"/>
    </row>
    <row r="49" spans="2:21" x14ac:dyDescent="0.2">
      <c r="B49" s="228" t="s">
        <v>61</v>
      </c>
      <c r="C49" s="229"/>
      <c r="D49" s="230" t="s">
        <v>62</v>
      </c>
      <c r="E49" s="231"/>
      <c r="F49" s="231"/>
      <c r="G49" s="232"/>
      <c r="H49" s="170" t="s">
        <v>63</v>
      </c>
      <c r="I49" s="170" t="s">
        <v>436</v>
      </c>
      <c r="J49" s="170" t="s">
        <v>64</v>
      </c>
      <c r="K49" s="170" t="s">
        <v>65</v>
      </c>
      <c r="L49" s="170" t="s">
        <v>66</v>
      </c>
      <c r="M49" s="168" t="s">
        <v>67</v>
      </c>
      <c r="N49" s="170" t="s">
        <v>68</v>
      </c>
      <c r="O49" s="170" t="s">
        <v>442</v>
      </c>
      <c r="P49" s="170" t="s">
        <v>443</v>
      </c>
      <c r="Q49" s="170" t="s">
        <v>444</v>
      </c>
      <c r="R49" s="215" t="s">
        <v>447</v>
      </c>
      <c r="S49" s="215" t="s">
        <v>448</v>
      </c>
      <c r="T49" s="215" t="s">
        <v>449</v>
      </c>
      <c r="U49" s="220" t="s">
        <v>40</v>
      </c>
    </row>
    <row r="50" spans="2:21" ht="44.5" customHeight="1" thickBot="1" x14ac:dyDescent="0.25">
      <c r="B50" s="133" t="s">
        <v>69</v>
      </c>
      <c r="C50" s="125" t="s">
        <v>70</v>
      </c>
      <c r="D50" s="125" t="s">
        <v>71</v>
      </c>
      <c r="E50" s="125" t="s">
        <v>72</v>
      </c>
      <c r="F50" s="125" t="s">
        <v>73</v>
      </c>
      <c r="G50" s="125" t="s">
        <v>74</v>
      </c>
      <c r="H50" s="210"/>
      <c r="I50" s="210"/>
      <c r="J50" s="210"/>
      <c r="K50" s="210"/>
      <c r="L50" s="210"/>
      <c r="M50" s="227"/>
      <c r="N50" s="210"/>
      <c r="O50" s="210"/>
      <c r="P50" s="210"/>
      <c r="Q50" s="210"/>
      <c r="R50" s="216"/>
      <c r="S50" s="216"/>
      <c r="T50" s="216"/>
      <c r="U50" s="221"/>
    </row>
    <row r="51" spans="2:21" x14ac:dyDescent="0.2">
      <c r="B51" s="128"/>
      <c r="C51" s="148"/>
      <c r="D51" s="129"/>
      <c r="E51" s="129"/>
      <c r="F51" s="141"/>
      <c r="G51" s="111"/>
      <c r="H51" s="130"/>
      <c r="I51" s="34"/>
      <c r="J51" s="34"/>
      <c r="K51" s="95"/>
      <c r="L51" s="95"/>
      <c r="M51" s="86"/>
      <c r="N51" s="86"/>
      <c r="O51" s="34"/>
      <c r="P51" s="34"/>
      <c r="Q51" s="34"/>
      <c r="R51" s="95"/>
      <c r="S51" s="95"/>
      <c r="T51" s="95"/>
      <c r="U51" s="70"/>
    </row>
    <row r="52" spans="2:21" x14ac:dyDescent="0.2">
      <c r="B52" s="109"/>
      <c r="C52" s="146"/>
      <c r="D52" s="115"/>
      <c r="E52" s="115"/>
      <c r="F52" s="142"/>
      <c r="G52" s="112"/>
      <c r="H52" s="122"/>
      <c r="I52" s="32"/>
      <c r="J52" s="32"/>
      <c r="K52" s="96"/>
      <c r="L52" s="96"/>
      <c r="M52" s="64"/>
      <c r="N52" s="64"/>
      <c r="O52" s="28"/>
      <c r="P52" s="32"/>
      <c r="Q52" s="32"/>
      <c r="R52" s="96"/>
      <c r="S52" s="96"/>
      <c r="T52" s="96"/>
      <c r="U52" s="65"/>
    </row>
    <row r="53" spans="2:21" x14ac:dyDescent="0.2">
      <c r="B53" s="109"/>
      <c r="C53" s="146"/>
      <c r="D53" s="115"/>
      <c r="E53" s="115"/>
      <c r="F53" s="142"/>
      <c r="G53" s="112"/>
      <c r="H53" s="122"/>
      <c r="I53" s="32"/>
      <c r="J53" s="32"/>
      <c r="K53" s="96"/>
      <c r="L53" s="96"/>
      <c r="M53" s="64"/>
      <c r="N53" s="64"/>
      <c r="O53" s="32"/>
      <c r="P53" s="32"/>
      <c r="Q53" s="32"/>
      <c r="R53" s="96"/>
      <c r="S53" s="96"/>
      <c r="T53" s="96"/>
      <c r="U53" s="65"/>
    </row>
    <row r="54" spans="2:21" x14ac:dyDescent="0.2">
      <c r="B54" s="109"/>
      <c r="C54" s="146"/>
      <c r="D54" s="117"/>
      <c r="E54" s="117"/>
      <c r="F54" s="143"/>
      <c r="G54" s="112"/>
      <c r="H54" s="131"/>
      <c r="I54" s="33"/>
      <c r="J54" s="33"/>
      <c r="K54" s="137"/>
      <c r="L54" s="137"/>
      <c r="M54" s="33"/>
      <c r="N54" s="33"/>
      <c r="O54" s="33"/>
      <c r="P54" s="33"/>
      <c r="Q54" s="33"/>
      <c r="R54" s="137"/>
      <c r="S54" s="137"/>
      <c r="T54" s="137"/>
      <c r="U54" s="66"/>
    </row>
    <row r="55" spans="2:21" x14ac:dyDescent="0.2">
      <c r="B55" s="62"/>
      <c r="C55" s="146"/>
      <c r="D55" s="67"/>
      <c r="E55" s="114"/>
      <c r="F55" s="142"/>
      <c r="G55" s="132"/>
      <c r="H55" s="121"/>
      <c r="I55" s="31"/>
      <c r="J55" s="31"/>
      <c r="K55" s="98"/>
      <c r="L55" s="98"/>
      <c r="M55" s="31"/>
      <c r="N55" s="31"/>
      <c r="O55" s="31"/>
      <c r="P55" s="31"/>
      <c r="Q55" s="31"/>
      <c r="R55" s="98"/>
      <c r="S55" s="98"/>
      <c r="T55" s="98"/>
      <c r="U55" s="63"/>
    </row>
    <row r="56" spans="2:21" x14ac:dyDescent="0.2">
      <c r="B56" s="62"/>
      <c r="C56" s="146"/>
      <c r="D56" s="35"/>
      <c r="E56" s="115"/>
      <c r="F56" s="142"/>
      <c r="G56" s="112"/>
      <c r="H56" s="122"/>
      <c r="I56" s="32"/>
      <c r="J56" s="32"/>
      <c r="K56" s="99"/>
      <c r="L56" s="99"/>
      <c r="M56" s="32"/>
      <c r="N56" s="32"/>
      <c r="O56" s="32"/>
      <c r="P56" s="32"/>
      <c r="Q56" s="32"/>
      <c r="R56" s="99"/>
      <c r="S56" s="99"/>
      <c r="T56" s="99"/>
      <c r="U56" s="65"/>
    </row>
    <row r="57" spans="2:21" x14ac:dyDescent="0.2">
      <c r="B57" s="62"/>
      <c r="C57" s="146"/>
      <c r="D57" s="35"/>
      <c r="E57" s="115"/>
      <c r="F57" s="142"/>
      <c r="G57" s="112"/>
      <c r="H57" s="122"/>
      <c r="I57" s="32"/>
      <c r="J57" s="32"/>
      <c r="K57" s="99"/>
      <c r="L57" s="99"/>
      <c r="M57" s="32"/>
      <c r="N57" s="32"/>
      <c r="O57" s="32"/>
      <c r="P57" s="32"/>
      <c r="Q57" s="32"/>
      <c r="R57" s="99"/>
      <c r="S57" s="99"/>
      <c r="T57" s="99"/>
      <c r="U57" s="65"/>
    </row>
    <row r="58" spans="2:21" x14ac:dyDescent="0.2">
      <c r="B58" s="62"/>
      <c r="C58" s="146"/>
      <c r="D58" s="35"/>
      <c r="E58" s="115"/>
      <c r="F58" s="142"/>
      <c r="G58" s="113"/>
      <c r="H58" s="119"/>
      <c r="I58" s="35"/>
      <c r="J58" s="35"/>
      <c r="K58" s="138"/>
      <c r="L58" s="138"/>
      <c r="M58" s="35"/>
      <c r="N58" s="35"/>
      <c r="O58" s="35"/>
      <c r="P58" s="35"/>
      <c r="Q58" s="35"/>
      <c r="R58" s="138"/>
      <c r="S58" s="138"/>
      <c r="T58" s="138"/>
      <c r="U58" s="71"/>
    </row>
    <row r="59" spans="2:21" x14ac:dyDescent="0.2">
      <c r="B59" s="62"/>
      <c r="C59" s="146"/>
      <c r="D59" s="67"/>
      <c r="E59" s="67"/>
      <c r="F59" s="144"/>
      <c r="G59" s="112"/>
      <c r="H59" s="120"/>
      <c r="I59" s="37"/>
      <c r="J59" s="37"/>
      <c r="K59" s="139"/>
      <c r="L59" s="139"/>
      <c r="M59" s="37"/>
      <c r="N59" s="37"/>
      <c r="O59" s="37"/>
      <c r="P59" s="37"/>
      <c r="Q59" s="37"/>
      <c r="R59" s="139"/>
      <c r="S59" s="139"/>
      <c r="T59" s="139"/>
      <c r="U59" s="73"/>
    </row>
    <row r="60" spans="2:21" x14ac:dyDescent="0.2">
      <c r="B60" s="62"/>
      <c r="C60" s="146"/>
      <c r="D60" s="35"/>
      <c r="E60" s="35"/>
      <c r="F60" s="142"/>
      <c r="G60" s="112"/>
      <c r="H60" s="122"/>
      <c r="I60" s="32"/>
      <c r="J60" s="32"/>
      <c r="K60" s="99"/>
      <c r="L60" s="99"/>
      <c r="M60" s="32"/>
      <c r="N60" s="32"/>
      <c r="O60" s="32"/>
      <c r="P60" s="32"/>
      <c r="Q60" s="32"/>
      <c r="R60" s="99"/>
      <c r="S60" s="99"/>
      <c r="T60" s="99"/>
      <c r="U60" s="65"/>
    </row>
    <row r="61" spans="2:21" x14ac:dyDescent="0.2">
      <c r="B61" s="62"/>
      <c r="C61" s="146"/>
      <c r="D61" s="35"/>
      <c r="E61" s="35"/>
      <c r="F61" s="142"/>
      <c r="G61" s="112"/>
      <c r="H61" s="122"/>
      <c r="I61" s="32"/>
      <c r="J61" s="32"/>
      <c r="K61" s="99"/>
      <c r="L61" s="99"/>
      <c r="M61" s="32"/>
      <c r="N61" s="32"/>
      <c r="O61" s="32"/>
      <c r="P61" s="32"/>
      <c r="Q61" s="32"/>
      <c r="R61" s="99"/>
      <c r="S61" s="99"/>
      <c r="T61" s="99"/>
      <c r="U61" s="65"/>
    </row>
    <row r="62" spans="2:21" x14ac:dyDescent="0.2">
      <c r="B62" s="62"/>
      <c r="C62" s="146"/>
      <c r="D62" s="33"/>
      <c r="E62" s="33"/>
      <c r="F62" s="143"/>
      <c r="G62" s="113"/>
      <c r="H62" s="127"/>
      <c r="I62" s="36"/>
      <c r="J62" s="36"/>
      <c r="K62" s="140"/>
      <c r="L62" s="140"/>
      <c r="M62" s="36"/>
      <c r="N62" s="36"/>
      <c r="O62" s="36"/>
      <c r="P62" s="36"/>
      <c r="Q62" s="36"/>
      <c r="R62" s="140"/>
      <c r="S62" s="140"/>
      <c r="T62" s="140"/>
      <c r="U62" s="72"/>
    </row>
    <row r="63" spans="2:21" x14ac:dyDescent="0.2">
      <c r="B63" s="62"/>
      <c r="C63" s="146"/>
      <c r="D63" s="67"/>
      <c r="E63" s="67"/>
      <c r="F63" s="142"/>
      <c r="G63" s="112"/>
      <c r="H63" s="120"/>
      <c r="I63" s="37"/>
      <c r="J63" s="37"/>
      <c r="K63" s="139"/>
      <c r="L63" s="139"/>
      <c r="M63" s="37"/>
      <c r="N63" s="37"/>
      <c r="O63" s="37"/>
      <c r="P63" s="37"/>
      <c r="Q63" s="37"/>
      <c r="R63" s="139"/>
      <c r="S63" s="139"/>
      <c r="T63" s="139"/>
      <c r="U63" s="73"/>
    </row>
    <row r="64" spans="2:21" x14ac:dyDescent="0.2">
      <c r="B64" s="62"/>
      <c r="C64" s="146"/>
      <c r="D64" s="35"/>
      <c r="E64" s="35"/>
      <c r="F64" s="142"/>
      <c r="G64" s="112"/>
      <c r="H64" s="122"/>
      <c r="I64" s="32"/>
      <c r="J64" s="32"/>
      <c r="K64" s="99"/>
      <c r="L64" s="99"/>
      <c r="M64" s="32"/>
      <c r="N64" s="32"/>
      <c r="O64" s="32"/>
      <c r="P64" s="32"/>
      <c r="Q64" s="32"/>
      <c r="R64" s="99"/>
      <c r="S64" s="99"/>
      <c r="T64" s="99"/>
      <c r="U64" s="65"/>
    </row>
    <row r="65" spans="2:21" x14ac:dyDescent="0.2">
      <c r="B65" s="62"/>
      <c r="C65" s="146"/>
      <c r="D65" s="35"/>
      <c r="E65" s="35"/>
      <c r="F65" s="142"/>
      <c r="G65" s="35"/>
      <c r="H65" s="122"/>
      <c r="I65" s="32"/>
      <c r="J65" s="32"/>
      <c r="K65" s="99"/>
      <c r="L65" s="99"/>
      <c r="M65" s="32"/>
      <c r="N65" s="32"/>
      <c r="O65" s="32"/>
      <c r="P65" s="32"/>
      <c r="Q65" s="32"/>
      <c r="R65" s="99"/>
      <c r="S65" s="99"/>
      <c r="T65" s="99"/>
      <c r="U65" s="65"/>
    </row>
    <row r="66" spans="2:21" x14ac:dyDescent="0.2">
      <c r="B66" s="62"/>
      <c r="C66" s="146"/>
      <c r="D66" s="33"/>
      <c r="E66" s="33"/>
      <c r="F66" s="143"/>
      <c r="G66" s="33"/>
      <c r="H66" s="127"/>
      <c r="I66" s="36"/>
      <c r="J66" s="36"/>
      <c r="K66" s="140"/>
      <c r="L66" s="140"/>
      <c r="M66" s="36"/>
      <c r="N66" s="36"/>
      <c r="O66" s="36"/>
      <c r="P66" s="36"/>
      <c r="Q66" s="36"/>
      <c r="R66" s="140"/>
      <c r="S66" s="140"/>
      <c r="T66" s="140"/>
      <c r="U66" s="72"/>
    </row>
    <row r="67" spans="2:21" x14ac:dyDescent="0.2">
      <c r="B67" s="62"/>
      <c r="C67" s="146"/>
      <c r="D67" s="67"/>
      <c r="E67" s="67"/>
      <c r="F67" s="145"/>
      <c r="G67" s="35"/>
      <c r="H67" s="37"/>
      <c r="I67" s="37"/>
      <c r="J67" s="37"/>
      <c r="K67" s="139"/>
      <c r="L67" s="139"/>
      <c r="M67" s="37"/>
      <c r="N67" s="37"/>
      <c r="O67" s="37"/>
      <c r="P67" s="37"/>
      <c r="Q67" s="37"/>
      <c r="R67" s="139"/>
      <c r="S67" s="139"/>
      <c r="T67" s="139"/>
      <c r="U67" s="73"/>
    </row>
    <row r="68" spans="2:21" x14ac:dyDescent="0.2">
      <c r="B68" s="62"/>
      <c r="C68" s="146"/>
      <c r="D68" s="35"/>
      <c r="E68" s="35"/>
      <c r="F68" s="138"/>
      <c r="G68" s="35"/>
      <c r="H68" s="31"/>
      <c r="I68" s="31"/>
      <c r="J68" s="31"/>
      <c r="K68" s="98"/>
      <c r="L68" s="98"/>
      <c r="M68" s="31"/>
      <c r="N68" s="31"/>
      <c r="O68" s="31"/>
      <c r="P68" s="31"/>
      <c r="Q68" s="31"/>
      <c r="R68" s="98"/>
      <c r="S68" s="98"/>
      <c r="T68" s="98"/>
      <c r="U68" s="63"/>
    </row>
    <row r="69" spans="2:21" x14ac:dyDescent="0.2">
      <c r="B69" s="62"/>
      <c r="C69" s="146"/>
      <c r="D69" s="35"/>
      <c r="E69" s="35"/>
      <c r="F69" s="138"/>
      <c r="G69" s="35"/>
      <c r="H69" s="32"/>
      <c r="I69" s="32"/>
      <c r="J69" s="32"/>
      <c r="K69" s="99"/>
      <c r="L69" s="99"/>
      <c r="M69" s="32"/>
      <c r="N69" s="32"/>
      <c r="O69" s="32"/>
      <c r="P69" s="32"/>
      <c r="Q69" s="32"/>
      <c r="R69" s="99"/>
      <c r="S69" s="99"/>
      <c r="T69" s="99"/>
      <c r="U69" s="65"/>
    </row>
    <row r="70" spans="2:21" ht="22.5" thickBot="1" x14ac:dyDescent="0.25">
      <c r="B70" s="68"/>
      <c r="C70" s="147"/>
      <c r="D70" s="5"/>
      <c r="E70" s="5"/>
      <c r="F70" s="97"/>
      <c r="G70" s="5"/>
      <c r="H70" s="5"/>
      <c r="I70" s="5"/>
      <c r="J70" s="5"/>
      <c r="K70" s="97"/>
      <c r="L70" s="97"/>
      <c r="M70" s="5"/>
      <c r="N70" s="5"/>
      <c r="O70" s="5"/>
      <c r="P70" s="5"/>
      <c r="Q70" s="5"/>
      <c r="R70" s="97"/>
      <c r="S70" s="97"/>
      <c r="T70" s="97"/>
      <c r="U70" s="149"/>
    </row>
    <row r="71" spans="2:21" x14ac:dyDescent="0.2">
      <c r="B71" s="62"/>
      <c r="C71" s="146"/>
      <c r="D71" s="35"/>
      <c r="E71" s="35"/>
      <c r="F71" s="138"/>
      <c r="G71" s="35"/>
      <c r="H71" s="31"/>
      <c r="I71" s="31"/>
      <c r="J71" s="31"/>
      <c r="K71" s="98"/>
      <c r="L71" s="98"/>
      <c r="M71" s="31"/>
      <c r="N71" s="31"/>
      <c r="O71" s="31"/>
      <c r="P71" s="31"/>
      <c r="Q71" s="31"/>
      <c r="R71" s="98"/>
      <c r="S71" s="98"/>
      <c r="T71" s="98"/>
      <c r="U71" s="63"/>
    </row>
    <row r="72" spans="2:21" x14ac:dyDescent="0.2">
      <c r="B72" s="62"/>
      <c r="C72" s="146"/>
      <c r="D72" s="35"/>
      <c r="E72" s="35"/>
      <c r="F72" s="138"/>
      <c r="G72" s="35"/>
      <c r="H72" s="32"/>
      <c r="I72" s="32"/>
      <c r="J72" s="32"/>
      <c r="K72" s="99"/>
      <c r="L72" s="99"/>
      <c r="M72" s="32"/>
      <c r="N72" s="32"/>
      <c r="O72" s="32"/>
      <c r="P72" s="32"/>
      <c r="Q72" s="32"/>
      <c r="R72" s="99"/>
      <c r="S72" s="99"/>
      <c r="T72" s="99"/>
      <c r="U72" s="65"/>
    </row>
    <row r="73" spans="2:21" x14ac:dyDescent="0.2">
      <c r="B73" s="62"/>
      <c r="C73" s="146"/>
      <c r="D73" s="35"/>
      <c r="E73" s="35"/>
      <c r="F73" s="138"/>
      <c r="G73" s="35"/>
      <c r="H73" s="32"/>
      <c r="I73" s="32"/>
      <c r="J73" s="32"/>
      <c r="K73" s="99"/>
      <c r="L73" s="99"/>
      <c r="M73" s="32"/>
      <c r="N73" s="32"/>
      <c r="O73" s="32"/>
      <c r="P73" s="32"/>
      <c r="Q73" s="32"/>
      <c r="R73" s="99"/>
      <c r="S73" s="99"/>
      <c r="T73" s="99"/>
      <c r="U73" s="65"/>
    </row>
    <row r="74" spans="2:21" x14ac:dyDescent="0.2">
      <c r="B74" s="62"/>
      <c r="C74" s="146"/>
      <c r="D74" s="33"/>
      <c r="E74" s="33"/>
      <c r="F74" s="138"/>
      <c r="G74" s="35"/>
      <c r="H74" s="36"/>
      <c r="I74" s="36"/>
      <c r="J74" s="36"/>
      <c r="K74" s="140"/>
      <c r="L74" s="140"/>
      <c r="M74" s="36"/>
      <c r="N74" s="36"/>
      <c r="O74" s="36"/>
      <c r="P74" s="36"/>
      <c r="Q74" s="36"/>
      <c r="R74" s="140"/>
      <c r="S74" s="140"/>
      <c r="T74" s="140"/>
      <c r="U74" s="72"/>
    </row>
    <row r="75" spans="2:21" x14ac:dyDescent="0.2">
      <c r="B75" s="62"/>
      <c r="C75" s="146"/>
      <c r="D75" s="67"/>
      <c r="E75" s="67"/>
      <c r="F75" s="145"/>
      <c r="G75" s="67"/>
      <c r="H75" s="37"/>
      <c r="I75" s="37"/>
      <c r="J75" s="37"/>
      <c r="K75" s="139"/>
      <c r="L75" s="139"/>
      <c r="M75" s="37"/>
      <c r="N75" s="37"/>
      <c r="O75" s="37"/>
      <c r="P75" s="37"/>
      <c r="Q75" s="37"/>
      <c r="R75" s="139"/>
      <c r="S75" s="139"/>
      <c r="T75" s="139"/>
      <c r="U75" s="73"/>
    </row>
    <row r="76" spans="2:21" x14ac:dyDescent="0.2">
      <c r="B76" s="62"/>
      <c r="C76" s="146"/>
      <c r="D76" s="35"/>
      <c r="E76" s="35"/>
      <c r="F76" s="138"/>
      <c r="G76" s="35"/>
      <c r="H76" s="32"/>
      <c r="I76" s="32"/>
      <c r="J76" s="32"/>
      <c r="K76" s="99"/>
      <c r="L76" s="99"/>
      <c r="M76" s="32"/>
      <c r="N76" s="32"/>
      <c r="O76" s="32"/>
      <c r="P76" s="32"/>
      <c r="Q76" s="32"/>
      <c r="R76" s="99"/>
      <c r="S76" s="99"/>
      <c r="T76" s="99"/>
      <c r="U76" s="65"/>
    </row>
    <row r="77" spans="2:21" x14ac:dyDescent="0.2">
      <c r="B77" s="62"/>
      <c r="C77" s="146"/>
      <c r="D77" s="35"/>
      <c r="E77" s="35"/>
      <c r="F77" s="138"/>
      <c r="G77" s="35"/>
      <c r="H77" s="32"/>
      <c r="I77" s="32"/>
      <c r="J77" s="32"/>
      <c r="K77" s="99"/>
      <c r="L77" s="99"/>
      <c r="M77" s="32"/>
      <c r="N77" s="32"/>
      <c r="O77" s="32"/>
      <c r="P77" s="32"/>
      <c r="Q77" s="32"/>
      <c r="R77" s="99"/>
      <c r="S77" s="99"/>
      <c r="T77" s="99"/>
      <c r="U77" s="65"/>
    </row>
    <row r="78" spans="2:21" x14ac:dyDescent="0.2">
      <c r="B78" s="62"/>
      <c r="C78" s="146"/>
      <c r="D78" s="33"/>
      <c r="E78" s="33"/>
      <c r="F78" s="138"/>
      <c r="G78" s="35"/>
      <c r="H78" s="36"/>
      <c r="I78" s="36"/>
      <c r="J78" s="36"/>
      <c r="K78" s="140"/>
      <c r="L78" s="140"/>
      <c r="M78" s="36"/>
      <c r="N78" s="36"/>
      <c r="O78" s="36"/>
      <c r="P78" s="36"/>
      <c r="Q78" s="36"/>
      <c r="R78" s="140"/>
      <c r="S78" s="140"/>
      <c r="T78" s="140"/>
      <c r="U78" s="72"/>
    </row>
    <row r="79" spans="2:21" x14ac:dyDescent="0.2">
      <c r="B79" s="62"/>
      <c r="C79" s="146"/>
      <c r="D79" s="67"/>
      <c r="E79" s="67"/>
      <c r="F79" s="145"/>
      <c r="G79" s="67"/>
      <c r="H79" s="37"/>
      <c r="I79" s="37"/>
      <c r="J79" s="37"/>
      <c r="K79" s="139"/>
      <c r="L79" s="139"/>
      <c r="M79" s="37"/>
      <c r="N79" s="37"/>
      <c r="O79" s="37"/>
      <c r="P79" s="37"/>
      <c r="Q79" s="37"/>
      <c r="R79" s="139"/>
      <c r="S79" s="139"/>
      <c r="T79" s="139"/>
      <c r="U79" s="73"/>
    </row>
    <row r="80" spans="2:21" x14ac:dyDescent="0.2">
      <c r="B80" s="62"/>
      <c r="C80" s="146"/>
      <c r="D80" s="35"/>
      <c r="E80" s="35"/>
      <c r="F80" s="138"/>
      <c r="G80" s="35"/>
      <c r="H80" s="32"/>
      <c r="I80" s="32"/>
      <c r="J80" s="32"/>
      <c r="K80" s="99"/>
      <c r="L80" s="99"/>
      <c r="M80" s="32"/>
      <c r="N80" s="32"/>
      <c r="O80" s="32"/>
      <c r="P80" s="32"/>
      <c r="Q80" s="32"/>
      <c r="R80" s="99"/>
      <c r="S80" s="99"/>
      <c r="T80" s="99"/>
      <c r="U80" s="65"/>
    </row>
    <row r="81" spans="2:21" x14ac:dyDescent="0.2">
      <c r="B81" s="62"/>
      <c r="C81" s="146"/>
      <c r="D81" s="35"/>
      <c r="E81" s="35"/>
      <c r="F81" s="138"/>
      <c r="G81" s="35"/>
      <c r="H81" s="32"/>
      <c r="I81" s="32"/>
      <c r="J81" s="32"/>
      <c r="K81" s="99"/>
      <c r="L81" s="99"/>
      <c r="M81" s="32"/>
      <c r="N81" s="32"/>
      <c r="O81" s="32"/>
      <c r="P81" s="32"/>
      <c r="Q81" s="32"/>
      <c r="R81" s="99"/>
      <c r="S81" s="99"/>
      <c r="T81" s="99"/>
      <c r="U81" s="65"/>
    </row>
    <row r="82" spans="2:21" x14ac:dyDescent="0.2">
      <c r="B82" s="62"/>
      <c r="C82" s="146"/>
      <c r="D82" s="33"/>
      <c r="E82" s="33"/>
      <c r="F82" s="137"/>
      <c r="G82" s="33"/>
      <c r="H82" s="36"/>
      <c r="I82" s="36"/>
      <c r="J82" s="36"/>
      <c r="K82" s="140"/>
      <c r="L82" s="140"/>
      <c r="M82" s="36"/>
      <c r="N82" s="36"/>
      <c r="O82" s="36"/>
      <c r="P82" s="36"/>
      <c r="Q82" s="36"/>
      <c r="R82" s="140"/>
      <c r="S82" s="140"/>
      <c r="T82" s="140"/>
      <c r="U82" s="72"/>
    </row>
    <row r="83" spans="2:21" x14ac:dyDescent="0.2">
      <c r="B83" s="62"/>
      <c r="C83" s="146"/>
      <c r="D83" s="67"/>
      <c r="E83" s="67"/>
      <c r="F83" s="138"/>
      <c r="G83" s="35"/>
      <c r="H83" s="37"/>
      <c r="I83" s="37"/>
      <c r="J83" s="37"/>
      <c r="K83" s="139"/>
      <c r="L83" s="139"/>
      <c r="M83" s="37"/>
      <c r="N83" s="37"/>
      <c r="O83" s="37"/>
      <c r="P83" s="37"/>
      <c r="Q83" s="37"/>
      <c r="R83" s="139"/>
      <c r="S83" s="139"/>
      <c r="T83" s="139"/>
      <c r="U83" s="73"/>
    </row>
    <row r="84" spans="2:21" x14ac:dyDescent="0.2">
      <c r="B84" s="62"/>
      <c r="C84" s="146"/>
      <c r="D84" s="35"/>
      <c r="E84" s="35"/>
      <c r="F84" s="138"/>
      <c r="G84" s="35"/>
      <c r="H84" s="32"/>
      <c r="I84" s="32"/>
      <c r="J84" s="32"/>
      <c r="K84" s="99"/>
      <c r="L84" s="99"/>
      <c r="M84" s="32"/>
      <c r="N84" s="32"/>
      <c r="O84" s="32"/>
      <c r="P84" s="32"/>
      <c r="Q84" s="32"/>
      <c r="R84" s="99"/>
      <c r="S84" s="99"/>
      <c r="T84" s="99"/>
      <c r="U84" s="65"/>
    </row>
    <row r="85" spans="2:21" x14ac:dyDescent="0.2">
      <c r="B85" s="62"/>
      <c r="C85" s="146"/>
      <c r="D85" s="35"/>
      <c r="E85" s="35"/>
      <c r="F85" s="138"/>
      <c r="G85" s="35"/>
      <c r="H85" s="32"/>
      <c r="I85" s="32"/>
      <c r="J85" s="32"/>
      <c r="K85" s="99"/>
      <c r="L85" s="99"/>
      <c r="M85" s="32"/>
      <c r="N85" s="32"/>
      <c r="O85" s="32"/>
      <c r="P85" s="32"/>
      <c r="Q85" s="32"/>
      <c r="R85" s="99"/>
      <c r="S85" s="99"/>
      <c r="T85" s="99"/>
      <c r="U85" s="65"/>
    </row>
    <row r="86" spans="2:21" x14ac:dyDescent="0.2">
      <c r="B86" s="62"/>
      <c r="C86" s="146"/>
      <c r="D86" s="33"/>
      <c r="E86" s="33"/>
      <c r="F86" s="137"/>
      <c r="G86" s="33"/>
      <c r="H86" s="36"/>
      <c r="I86" s="36"/>
      <c r="J86" s="36"/>
      <c r="K86" s="140"/>
      <c r="L86" s="140"/>
      <c r="M86" s="36"/>
      <c r="N86" s="36"/>
      <c r="O86" s="36"/>
      <c r="P86" s="36"/>
      <c r="Q86" s="36"/>
      <c r="R86" s="140"/>
      <c r="S86" s="140"/>
      <c r="T86" s="140"/>
      <c r="U86" s="72"/>
    </row>
    <row r="87" spans="2:21" x14ac:dyDescent="0.2">
      <c r="B87" s="62"/>
      <c r="C87" s="146"/>
      <c r="D87" s="67"/>
      <c r="E87" s="67"/>
      <c r="F87" s="138"/>
      <c r="G87" s="35"/>
      <c r="H87" s="37"/>
      <c r="I87" s="37"/>
      <c r="J87" s="37"/>
      <c r="K87" s="139"/>
      <c r="L87" s="139"/>
      <c r="M87" s="37"/>
      <c r="N87" s="37"/>
      <c r="O87" s="37"/>
      <c r="P87" s="37"/>
      <c r="Q87" s="37"/>
      <c r="R87" s="139"/>
      <c r="S87" s="139"/>
      <c r="T87" s="139"/>
      <c r="U87" s="73"/>
    </row>
    <row r="88" spans="2:21" x14ac:dyDescent="0.2">
      <c r="B88" s="62"/>
      <c r="C88" s="146"/>
      <c r="D88" s="35"/>
      <c r="E88" s="35"/>
      <c r="F88" s="138"/>
      <c r="G88" s="35"/>
      <c r="H88" s="31"/>
      <c r="I88" s="31"/>
      <c r="J88" s="31"/>
      <c r="K88" s="98"/>
      <c r="L88" s="98"/>
      <c r="M88" s="31"/>
      <c r="N88" s="31"/>
      <c r="O88" s="31"/>
      <c r="P88" s="31"/>
      <c r="Q88" s="31"/>
      <c r="R88" s="98"/>
      <c r="S88" s="98"/>
      <c r="T88" s="98"/>
      <c r="U88" s="63"/>
    </row>
    <row r="89" spans="2:21" x14ac:dyDescent="0.2">
      <c r="B89" s="62"/>
      <c r="C89" s="146"/>
      <c r="D89" s="35"/>
      <c r="E89" s="35"/>
      <c r="F89" s="138"/>
      <c r="G89" s="35"/>
      <c r="H89" s="32"/>
      <c r="I89" s="32"/>
      <c r="J89" s="32"/>
      <c r="K89" s="99"/>
      <c r="L89" s="99"/>
      <c r="M89" s="32"/>
      <c r="N89" s="32"/>
      <c r="O89" s="32"/>
      <c r="P89" s="32"/>
      <c r="Q89" s="32"/>
      <c r="R89" s="99"/>
      <c r="S89" s="99"/>
      <c r="T89" s="99"/>
      <c r="U89" s="65"/>
    </row>
    <row r="90" spans="2:21" ht="22.5" thickBot="1" x14ac:dyDescent="0.25">
      <c r="B90" s="68"/>
      <c r="C90" s="147"/>
      <c r="D90" s="5"/>
      <c r="E90" s="5"/>
      <c r="F90" s="97"/>
      <c r="G90" s="5"/>
      <c r="H90" s="5"/>
      <c r="I90" s="5"/>
      <c r="J90" s="5"/>
      <c r="K90" s="97"/>
      <c r="L90" s="97"/>
      <c r="M90" s="5"/>
      <c r="N90" s="5"/>
      <c r="O90" s="5"/>
      <c r="P90" s="5"/>
      <c r="Q90" s="5"/>
      <c r="R90" s="97"/>
      <c r="S90" s="97"/>
      <c r="T90" s="97"/>
      <c r="U90" s="24"/>
    </row>
    <row r="91" spans="2:21" x14ac:dyDescent="0.2">
      <c r="B91" s="222" t="s">
        <v>91</v>
      </c>
      <c r="C91" s="223"/>
      <c r="D91" s="223"/>
      <c r="E91" s="224"/>
      <c r="F91" s="136">
        <f>SUM(F51:F90)</f>
        <v>0</v>
      </c>
      <c r="J91" s="225" t="s">
        <v>54</v>
      </c>
      <c r="K91" s="226"/>
      <c r="L91" s="135">
        <f>SUM(L51:L90)</f>
        <v>0</v>
      </c>
    </row>
    <row r="92" spans="2:21" ht="22.5" thickBot="1" x14ac:dyDescent="0.25">
      <c r="B92" s="217" t="s">
        <v>92</v>
      </c>
      <c r="C92" s="218"/>
      <c r="D92" s="218"/>
      <c r="E92" s="219"/>
      <c r="F92" s="93" t="e">
        <f>F91/(C20*AJ1)*100</f>
        <v>#DIV/0!</v>
      </c>
      <c r="J92" s="193" t="s">
        <v>55</v>
      </c>
      <c r="K92" s="194"/>
      <c r="L92" s="134" t="e">
        <f>L91/(C20*AJ2)*100</f>
        <v>#DIV/0!</v>
      </c>
    </row>
    <row r="93" spans="2:21" x14ac:dyDescent="0.2">
      <c r="U93" s="74"/>
    </row>
  </sheetData>
  <mergeCells count="39">
    <mergeCell ref="B92:E92"/>
    <mergeCell ref="J92:K92"/>
    <mergeCell ref="U49:U50"/>
    <mergeCell ref="B91:E91"/>
    <mergeCell ref="J91:K91"/>
    <mergeCell ref="L49:L50"/>
    <mergeCell ref="M49:M50"/>
    <mergeCell ref="N49:N50"/>
    <mergeCell ref="O49:O50"/>
    <mergeCell ref="P49:P50"/>
    <mergeCell ref="Q49:Q50"/>
    <mergeCell ref="B49:C49"/>
    <mergeCell ref="D49:G49"/>
    <mergeCell ref="H49:H50"/>
    <mergeCell ref="I49:I50"/>
    <mergeCell ref="J49:J50"/>
    <mergeCell ref="K49:K50"/>
    <mergeCell ref="C16:E16"/>
    <mergeCell ref="C17:E17"/>
    <mergeCell ref="C18:E18"/>
    <mergeCell ref="C20:E20"/>
    <mergeCell ref="C21:E21"/>
    <mergeCell ref="B48:U48"/>
    <mergeCell ref="R49:R50"/>
    <mergeCell ref="S49:S50"/>
    <mergeCell ref="T49:T50"/>
    <mergeCell ref="I13:L13"/>
    <mergeCell ref="A2:X2"/>
    <mergeCell ref="C7:E7"/>
    <mergeCell ref="I7:L7"/>
    <mergeCell ref="C8:E8"/>
    <mergeCell ref="I8:L8"/>
    <mergeCell ref="C9:E9"/>
    <mergeCell ref="I9:L9"/>
    <mergeCell ref="C10:E10"/>
    <mergeCell ref="I10:L10"/>
    <mergeCell ref="C11:E11"/>
    <mergeCell ref="I11:L11"/>
    <mergeCell ref="I12:L12"/>
  </mergeCells>
  <phoneticPr fontId="2"/>
  <conditionalFormatting sqref="F92 L92">
    <cfRule type="expression" dxfId="2" priority="1" stopIfTrue="1">
      <formula>OR(F92&lt;100,F92&gt;101)</formula>
    </cfRule>
  </conditionalFormatting>
  <dataValidations count="5">
    <dataValidation allowBlank="1" showInputMessage="1" sqref="F51:F90" xr:uid="{57D3B6C1-BB83-4C0F-96FB-501908C198D0}"/>
    <dataValidation type="list" allowBlank="1" showInputMessage="1" showErrorMessage="1" sqref="J51:J90" xr:uid="{ACE1AC10-B3FB-416A-9276-2412C8DBC871}">
      <formula1>$AE$1:$AE$3</formula1>
    </dataValidation>
    <dataValidation type="list" allowBlank="1" showInputMessage="1" showErrorMessage="1" sqref="M51:M90" xr:uid="{D91F93F0-E3C8-4DE7-8E80-27FF7AC7D4A2}">
      <formula1>$AF$1:$AF$2</formula1>
    </dataValidation>
    <dataValidation type="list" allowBlank="1" showInputMessage="1" showErrorMessage="1" sqref="N51:N90" xr:uid="{1AF30715-A888-4208-92EC-35960A30E6F4}">
      <formula1>$AG$1:$AG$2</formula1>
    </dataValidation>
    <dataValidation type="list" allowBlank="1" showInputMessage="1" showErrorMessage="1" sqref="C21:E21" xr:uid="{ABABC85F-EB8F-48BA-A55B-3E9131A11D11}">
      <formula1>$AD$1:$AD$3</formula1>
    </dataValidation>
  </dataValidations>
  <pageMargins left="0.23622047244094491" right="0.23622047244094491" top="0.15748031496062992" bottom="0.15748031496062992" header="0.15748031496062992" footer="0.35433070866141736"/>
  <pageSetup paperSize="8" scale="35" fitToWidth="0" fitToHeight="0" orientation="landscape"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76F82068-7F59-40B9-9F93-8364EAB3B331}">
          <x14:formula1>
            <xm:f>様式3_表1!$B$3:$B$14</xm:f>
          </x14:formula1>
          <xm:sqref>E51:E90</xm:sqref>
        </x14:dataValidation>
        <x14:dataValidation type="list" allowBlank="1" showInputMessage="1" showErrorMessage="1" xr:uid="{2A2902D2-1F9D-4230-A558-52D7754FFDED}">
          <x14:formula1>
            <xm:f>様式3_表2!$C$3:$C$103</xm:f>
          </x14:formula1>
          <xm:sqref>G51:G90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8657F-4A64-4227-BE17-21A4873649A9}">
  <dimension ref="A1:AN93"/>
  <sheetViews>
    <sheetView showGridLines="0" view="pageBreakPreview" zoomScale="40" zoomScaleNormal="37" zoomScaleSheetLayoutView="40" zoomScalePageLayoutView="25" workbookViewId="0">
      <selection activeCell="B4" sqref="B4"/>
    </sheetView>
  </sheetViews>
  <sheetFormatPr defaultColWidth="9" defaultRowHeight="22" x14ac:dyDescent="0.2"/>
  <cols>
    <col min="1" max="1" width="5.54296875" style="25" customWidth="1"/>
    <col min="2" max="2" width="28.7265625" style="25" bestFit="1" customWidth="1"/>
    <col min="3" max="3" width="23.7265625" style="25" customWidth="1"/>
    <col min="4" max="4" width="27.1796875" style="25" bestFit="1" customWidth="1"/>
    <col min="5" max="5" width="35.81640625" style="25" bestFit="1" customWidth="1"/>
    <col min="6" max="6" width="29.453125" style="25" bestFit="1" customWidth="1"/>
    <col min="7" max="7" width="32.1796875" style="25" bestFit="1" customWidth="1"/>
    <col min="8" max="8" width="40.26953125" style="25" bestFit="1" customWidth="1"/>
    <col min="9" max="9" width="21.90625" style="25" customWidth="1"/>
    <col min="10" max="10" width="15.26953125" style="25" customWidth="1"/>
    <col min="11" max="11" width="21.26953125" style="25" customWidth="1"/>
    <col min="12" max="12" width="21.453125" style="25" customWidth="1"/>
    <col min="13" max="13" width="20.7265625" style="25" bestFit="1" customWidth="1"/>
    <col min="14" max="17" width="27" style="25" customWidth="1"/>
    <col min="18" max="18" width="24.6328125" style="25" bestFit="1" customWidth="1"/>
    <col min="19" max="19" width="25.08984375" style="25" bestFit="1" customWidth="1"/>
    <col min="20" max="20" width="35.36328125" style="25" bestFit="1" customWidth="1"/>
    <col min="21" max="21" width="70" style="25" customWidth="1"/>
    <col min="22" max="22" width="5.54296875" style="25" customWidth="1"/>
    <col min="23" max="29" width="8.81640625" style="25" customWidth="1"/>
    <col min="30" max="30" width="7.54296875" style="25" hidden="1" customWidth="1"/>
    <col min="31" max="31" width="13.1796875" style="25" hidden="1" customWidth="1"/>
    <col min="32" max="32" width="15.54296875" style="25" hidden="1" customWidth="1"/>
    <col min="33" max="33" width="11.7265625" style="25" hidden="1" customWidth="1"/>
    <col min="34" max="35" width="9" style="25" hidden="1" customWidth="1"/>
    <col min="36" max="36" width="11.7265625" style="25" hidden="1" customWidth="1"/>
    <col min="37" max="16384" width="9" style="25"/>
  </cols>
  <sheetData>
    <row r="1" spans="1:40" ht="44" x14ac:dyDescent="0.2">
      <c r="B1" s="25" t="s">
        <v>56</v>
      </c>
      <c r="U1" s="74" t="s">
        <v>451</v>
      </c>
      <c r="AA1" s="38"/>
      <c r="AB1" s="38"/>
      <c r="AC1" s="38"/>
      <c r="AD1" s="38" t="s">
        <v>2</v>
      </c>
      <c r="AE1" s="39" t="s">
        <v>3</v>
      </c>
      <c r="AF1" s="89" t="s">
        <v>4</v>
      </c>
      <c r="AG1" s="40" t="s">
        <v>5</v>
      </c>
      <c r="AH1" s="41"/>
      <c r="AI1" s="42" t="str">
        <f>IF(C21="kg","1000","0")</f>
        <v>0</v>
      </c>
      <c r="AJ1" s="43">
        <f>AI1+AI2+AI3</f>
        <v>1E-3</v>
      </c>
      <c r="AK1" s="38"/>
      <c r="AL1" s="38"/>
      <c r="AM1" s="38"/>
      <c r="AN1" s="38"/>
    </row>
    <row r="2" spans="1:40" ht="32.5" x14ac:dyDescent="0.2">
      <c r="A2" s="174" t="s">
        <v>57</v>
      </c>
      <c r="B2" s="174"/>
      <c r="C2" s="174"/>
      <c r="D2" s="174"/>
      <c r="E2" s="174"/>
      <c r="F2" s="174"/>
      <c r="G2" s="174"/>
      <c r="H2" s="174"/>
      <c r="I2" s="174"/>
      <c r="J2" s="174"/>
      <c r="K2" s="174"/>
      <c r="L2" s="174"/>
      <c r="M2" s="174"/>
      <c r="N2" s="174"/>
      <c r="O2" s="174"/>
      <c r="P2" s="174"/>
      <c r="Q2" s="174"/>
      <c r="R2" s="174"/>
      <c r="S2" s="174"/>
      <c r="T2" s="174"/>
      <c r="U2" s="174"/>
      <c r="V2" s="174"/>
      <c r="W2" s="174"/>
      <c r="X2" s="174"/>
      <c r="AA2" s="38"/>
      <c r="AB2" s="38"/>
      <c r="AC2" s="38"/>
      <c r="AD2" s="38" t="s">
        <v>8</v>
      </c>
      <c r="AE2" s="39" t="s">
        <v>9</v>
      </c>
      <c r="AF2" s="89" t="s">
        <v>58</v>
      </c>
      <c r="AG2" s="40" t="s">
        <v>7</v>
      </c>
      <c r="AH2" s="41"/>
      <c r="AI2" s="44" t="str">
        <f>IF(C21="g","1","0")</f>
        <v>0</v>
      </c>
      <c r="AJ2" s="43">
        <f>AI4+AI5+AI6</f>
        <v>1</v>
      </c>
      <c r="AK2" s="38"/>
      <c r="AL2" s="38"/>
      <c r="AM2" s="38"/>
      <c r="AN2" s="38"/>
    </row>
    <row r="3" spans="1:40" s="26" customFormat="1" ht="24.5" x14ac:dyDescent="0.2">
      <c r="B3" s="26" t="s">
        <v>59</v>
      </c>
      <c r="AA3" s="45"/>
      <c r="AB3" s="45"/>
      <c r="AC3" s="45"/>
      <c r="AD3" s="38" t="s">
        <v>11</v>
      </c>
      <c r="AE3" s="40" t="s">
        <v>12</v>
      </c>
      <c r="AF3" s="89"/>
      <c r="AG3" s="38"/>
      <c r="AH3" s="41"/>
      <c r="AI3" s="46" t="str">
        <f>IF(C21="mg","0.001","0")</f>
        <v>0.001</v>
      </c>
      <c r="AJ3" s="45"/>
      <c r="AK3" s="45"/>
      <c r="AL3" s="45"/>
      <c r="AM3" s="45"/>
      <c r="AN3" s="45"/>
    </row>
    <row r="4" spans="1:40" s="26" customFormat="1" ht="24.5" x14ac:dyDescent="0.2">
      <c r="AA4" s="45"/>
      <c r="AB4" s="45"/>
      <c r="AC4" s="45"/>
      <c r="AD4" s="38"/>
      <c r="AE4" s="38"/>
      <c r="AF4" s="38"/>
      <c r="AG4" s="38"/>
      <c r="AH4" s="41"/>
      <c r="AI4" s="42" t="str">
        <f>IF(C21="kg","1000000","0")</f>
        <v>0</v>
      </c>
      <c r="AJ4" s="45"/>
      <c r="AK4" s="45"/>
      <c r="AL4" s="45"/>
      <c r="AM4" s="45"/>
      <c r="AN4" s="45"/>
    </row>
    <row r="5" spans="1:40" x14ac:dyDescent="0.2">
      <c r="AA5" s="38"/>
      <c r="AB5" s="38"/>
      <c r="AC5" s="38"/>
      <c r="AD5" s="38"/>
      <c r="AE5" s="38"/>
      <c r="AF5" s="38"/>
      <c r="AG5" s="38"/>
      <c r="AH5" s="41"/>
      <c r="AI5" s="44" t="str">
        <f>IF(C21="g","1000","0")</f>
        <v>0</v>
      </c>
      <c r="AJ5" s="38"/>
      <c r="AK5" s="38"/>
      <c r="AL5" s="38"/>
      <c r="AM5" s="38"/>
      <c r="AN5" s="38"/>
    </row>
    <row r="6" spans="1:40" ht="24.5" x14ac:dyDescent="0.2">
      <c r="B6" s="26" t="s">
        <v>13</v>
      </c>
      <c r="H6" s="26" t="s">
        <v>14</v>
      </c>
      <c r="AA6" s="38"/>
      <c r="AB6" s="38"/>
      <c r="AC6" s="38"/>
      <c r="AD6" s="38"/>
      <c r="AE6" s="38"/>
      <c r="AF6" s="38"/>
      <c r="AG6" s="38"/>
      <c r="AH6" s="41"/>
      <c r="AI6" s="46" t="str">
        <f>IF(C21="mg","1","0")</f>
        <v>1</v>
      </c>
      <c r="AJ6" s="38"/>
      <c r="AK6" s="38"/>
      <c r="AL6" s="38"/>
      <c r="AM6" s="38"/>
      <c r="AN6" s="38"/>
    </row>
    <row r="7" spans="1:40" x14ac:dyDescent="0.2">
      <c r="B7" s="47" t="s">
        <v>15</v>
      </c>
      <c r="C7" s="175"/>
      <c r="D7" s="176"/>
      <c r="E7" s="177"/>
      <c r="H7" s="48" t="s">
        <v>16</v>
      </c>
      <c r="I7" s="204"/>
      <c r="J7" s="205"/>
      <c r="K7" s="205"/>
      <c r="L7" s="206"/>
      <c r="AA7" s="38"/>
      <c r="AB7" s="38"/>
      <c r="AC7" s="38"/>
      <c r="AD7" s="38"/>
      <c r="AE7" s="38"/>
      <c r="AF7" s="38"/>
      <c r="AG7" s="38"/>
      <c r="AH7" s="38"/>
      <c r="AI7" s="38"/>
      <c r="AJ7" s="38"/>
      <c r="AK7" s="38"/>
      <c r="AL7" s="38"/>
      <c r="AM7" s="38"/>
      <c r="AN7" s="38"/>
    </row>
    <row r="8" spans="1:40" x14ac:dyDescent="0.2">
      <c r="B8" s="49" t="s">
        <v>60</v>
      </c>
      <c r="C8" s="178"/>
      <c r="D8" s="179"/>
      <c r="E8" s="180"/>
      <c r="H8" s="48" t="s">
        <v>17</v>
      </c>
      <c r="I8" s="203"/>
      <c r="J8" s="191"/>
      <c r="K8" s="191"/>
      <c r="L8" s="192"/>
      <c r="AA8" s="38"/>
      <c r="AB8" s="38"/>
      <c r="AC8" s="38"/>
      <c r="AD8" s="38"/>
      <c r="AE8" s="38"/>
      <c r="AF8" s="38"/>
      <c r="AG8" s="38"/>
      <c r="AH8" s="38"/>
      <c r="AI8" s="38"/>
      <c r="AJ8" s="38"/>
      <c r="AK8" s="38"/>
      <c r="AL8" s="38"/>
      <c r="AM8" s="38"/>
      <c r="AN8" s="38"/>
    </row>
    <row r="9" spans="1:40" x14ac:dyDescent="0.2">
      <c r="B9" s="49" t="s">
        <v>18</v>
      </c>
      <c r="C9" s="178"/>
      <c r="D9" s="179"/>
      <c r="E9" s="180"/>
      <c r="H9" s="48" t="s">
        <v>19</v>
      </c>
      <c r="I9" s="207"/>
      <c r="J9" s="208"/>
      <c r="K9" s="208"/>
      <c r="L9" s="209"/>
      <c r="AA9" s="38"/>
      <c r="AB9" s="38"/>
      <c r="AC9" s="38"/>
      <c r="AD9" s="38"/>
      <c r="AE9" s="38"/>
      <c r="AF9" s="38"/>
      <c r="AG9" s="38"/>
      <c r="AH9" s="38"/>
      <c r="AI9" s="38"/>
      <c r="AJ9" s="38"/>
      <c r="AK9" s="38"/>
      <c r="AL9" s="38"/>
      <c r="AM9" s="38"/>
      <c r="AN9" s="38"/>
    </row>
    <row r="10" spans="1:40" x14ac:dyDescent="0.2">
      <c r="B10" s="49" t="s">
        <v>20</v>
      </c>
      <c r="C10" s="178"/>
      <c r="D10" s="179"/>
      <c r="E10" s="180"/>
      <c r="H10" s="48" t="s">
        <v>21</v>
      </c>
      <c r="I10" s="207"/>
      <c r="J10" s="208"/>
      <c r="K10" s="208"/>
      <c r="L10" s="209"/>
      <c r="AA10" s="38"/>
      <c r="AB10" s="38"/>
      <c r="AC10" s="38"/>
      <c r="AD10" s="38"/>
      <c r="AE10" s="38"/>
      <c r="AF10" s="38"/>
      <c r="AG10" s="38"/>
      <c r="AH10" s="38"/>
      <c r="AI10" s="38"/>
      <c r="AJ10" s="38"/>
      <c r="AK10" s="38"/>
      <c r="AL10" s="38"/>
      <c r="AM10" s="38"/>
      <c r="AN10" s="38"/>
    </row>
    <row r="11" spans="1:40" x14ac:dyDescent="0.2">
      <c r="B11" s="50" t="s">
        <v>22</v>
      </c>
      <c r="C11" s="181"/>
      <c r="D11" s="182"/>
      <c r="E11" s="183"/>
      <c r="H11" s="48" t="s">
        <v>23</v>
      </c>
      <c r="I11" s="203"/>
      <c r="J11" s="191"/>
      <c r="K11" s="191"/>
      <c r="L11" s="192"/>
      <c r="AA11" s="38"/>
      <c r="AB11" s="38"/>
      <c r="AC11" s="38"/>
      <c r="AD11" s="38"/>
      <c r="AE11" s="38"/>
      <c r="AF11" s="38"/>
      <c r="AG11" s="38"/>
      <c r="AH11" s="38"/>
      <c r="AI11" s="38"/>
      <c r="AJ11" s="38"/>
      <c r="AK11" s="38"/>
      <c r="AL11" s="38"/>
      <c r="AM11" s="38"/>
      <c r="AN11" s="38"/>
    </row>
    <row r="12" spans="1:40" x14ac:dyDescent="0.2">
      <c r="H12" s="48" t="s">
        <v>24</v>
      </c>
      <c r="I12" s="203"/>
      <c r="J12" s="191"/>
      <c r="K12" s="191"/>
      <c r="L12" s="192"/>
      <c r="AA12" s="38"/>
      <c r="AB12" s="38"/>
      <c r="AC12" s="38"/>
      <c r="AD12" s="38"/>
      <c r="AE12" s="38"/>
      <c r="AF12" s="38"/>
      <c r="AG12" s="38"/>
      <c r="AH12" s="38"/>
      <c r="AI12" s="38"/>
      <c r="AJ12" s="38"/>
      <c r="AK12" s="38"/>
      <c r="AL12" s="38"/>
      <c r="AM12" s="38"/>
      <c r="AN12" s="38"/>
    </row>
    <row r="13" spans="1:40" x14ac:dyDescent="0.2">
      <c r="H13" s="48" t="s">
        <v>25</v>
      </c>
      <c r="I13" s="203"/>
      <c r="J13" s="191"/>
      <c r="K13" s="191"/>
      <c r="L13" s="192"/>
      <c r="AA13" s="38"/>
      <c r="AB13" s="38"/>
      <c r="AC13" s="38"/>
      <c r="AD13" s="38"/>
      <c r="AE13" s="38"/>
      <c r="AF13" s="38"/>
      <c r="AG13" s="38"/>
      <c r="AH13" s="38"/>
      <c r="AI13" s="38"/>
      <c r="AJ13" s="38"/>
      <c r="AK13" s="38"/>
      <c r="AL13" s="38"/>
      <c r="AM13" s="38"/>
      <c r="AN13" s="38"/>
    </row>
    <row r="14" spans="1:40" x14ac:dyDescent="0.2">
      <c r="AA14" s="38"/>
      <c r="AB14" s="38"/>
      <c r="AC14" s="38"/>
      <c r="AD14" s="38"/>
      <c r="AE14" s="38"/>
      <c r="AF14" s="38"/>
      <c r="AG14" s="38"/>
      <c r="AH14" s="38"/>
      <c r="AI14" s="38"/>
      <c r="AJ14" s="38"/>
      <c r="AK14" s="38"/>
      <c r="AL14" s="38"/>
      <c r="AM14" s="38"/>
      <c r="AN14" s="38"/>
    </row>
    <row r="15" spans="1:40" ht="24.5" x14ac:dyDescent="0.2">
      <c r="B15" s="26" t="s">
        <v>26</v>
      </c>
      <c r="L15" s="51"/>
    </row>
    <row r="16" spans="1:40" x14ac:dyDescent="0.2">
      <c r="B16" s="49" t="s">
        <v>27</v>
      </c>
      <c r="C16" s="175"/>
      <c r="D16" s="176"/>
      <c r="E16" s="177"/>
    </row>
    <row r="17" spans="2:21" x14ac:dyDescent="0.2">
      <c r="B17" s="49" t="s">
        <v>28</v>
      </c>
      <c r="C17" s="178"/>
      <c r="D17" s="179"/>
      <c r="E17" s="180"/>
    </row>
    <row r="18" spans="2:21" x14ac:dyDescent="0.2">
      <c r="B18" s="50" t="s">
        <v>29</v>
      </c>
      <c r="C18" s="184"/>
      <c r="D18" s="185"/>
      <c r="E18" s="186"/>
    </row>
    <row r="20" spans="2:21" x14ac:dyDescent="0.2">
      <c r="B20" s="103" t="s">
        <v>30</v>
      </c>
      <c r="C20" s="211">
        <v>530.6</v>
      </c>
      <c r="D20" s="176"/>
      <c r="E20" s="177"/>
    </row>
    <row r="21" spans="2:21" x14ac:dyDescent="0.2">
      <c r="B21" s="103" t="s">
        <v>31</v>
      </c>
      <c r="C21" s="181" t="s">
        <v>11</v>
      </c>
      <c r="D21" s="182"/>
      <c r="E21" s="183"/>
    </row>
    <row r="22" spans="2:21" x14ac:dyDescent="0.2">
      <c r="B22" s="25" t="s">
        <v>32</v>
      </c>
      <c r="G22" s="51"/>
      <c r="H22" s="51"/>
      <c r="I22" s="51"/>
      <c r="J22" s="51"/>
      <c r="K22" s="51"/>
      <c r="L22" s="51"/>
      <c r="M22" s="51"/>
      <c r="N22" s="51"/>
      <c r="O22" s="51"/>
      <c r="P22" s="51"/>
      <c r="Q22" s="51"/>
      <c r="R22" s="51"/>
      <c r="S22" s="51"/>
      <c r="T22" s="51"/>
    </row>
    <row r="24" spans="2:21" x14ac:dyDescent="0.2">
      <c r="U24" s="52"/>
    </row>
    <row r="26" spans="2:21" x14ac:dyDescent="0.2">
      <c r="B26" s="53" t="s">
        <v>33</v>
      </c>
      <c r="C26" s="27"/>
      <c r="D26" s="27"/>
      <c r="E26" s="27"/>
      <c r="F26" s="27"/>
      <c r="G26" s="27"/>
      <c r="H26" s="27"/>
      <c r="I26" s="27"/>
      <c r="J26" s="27"/>
      <c r="K26" s="27"/>
      <c r="L26" s="54"/>
    </row>
    <row r="27" spans="2:21" x14ac:dyDescent="0.2">
      <c r="B27" s="56" t="s">
        <v>441</v>
      </c>
      <c r="L27" s="55"/>
    </row>
    <row r="28" spans="2:21" x14ac:dyDescent="0.2">
      <c r="B28" s="56" t="s">
        <v>466</v>
      </c>
      <c r="L28" s="55"/>
    </row>
    <row r="29" spans="2:21" x14ac:dyDescent="0.2">
      <c r="B29" s="56" t="s">
        <v>467</v>
      </c>
      <c r="L29" s="55"/>
    </row>
    <row r="30" spans="2:21" x14ac:dyDescent="0.2">
      <c r="B30" s="56" t="s">
        <v>468</v>
      </c>
      <c r="C30" s="28"/>
      <c r="D30" s="28"/>
      <c r="E30" s="28"/>
      <c r="F30" s="28"/>
      <c r="G30" s="28"/>
      <c r="H30" s="28"/>
      <c r="I30" s="28"/>
      <c r="J30" s="28"/>
      <c r="K30" s="28"/>
      <c r="L30" s="55"/>
    </row>
    <row r="31" spans="2:21" x14ac:dyDescent="0.2">
      <c r="B31" s="56" t="s">
        <v>469</v>
      </c>
      <c r="L31" s="55"/>
    </row>
    <row r="32" spans="2:21" x14ac:dyDescent="0.2">
      <c r="B32" s="56" t="s">
        <v>454</v>
      </c>
      <c r="L32" s="55"/>
    </row>
    <row r="33" spans="2:21" x14ac:dyDescent="0.2">
      <c r="B33" s="56" t="s">
        <v>470</v>
      </c>
      <c r="C33" s="28"/>
      <c r="D33" s="28"/>
      <c r="E33" s="28"/>
      <c r="F33" s="28"/>
      <c r="G33" s="28"/>
      <c r="H33" s="28"/>
      <c r="I33" s="28"/>
      <c r="J33" s="28"/>
      <c r="K33" s="28"/>
      <c r="L33" s="55"/>
    </row>
    <row r="34" spans="2:21" x14ac:dyDescent="0.2">
      <c r="B34" s="56" t="s">
        <v>475</v>
      </c>
      <c r="L34" s="55"/>
    </row>
    <row r="35" spans="2:21" x14ac:dyDescent="0.2">
      <c r="B35" s="56" t="s">
        <v>471</v>
      </c>
      <c r="L35" s="55"/>
    </row>
    <row r="36" spans="2:21" x14ac:dyDescent="0.2">
      <c r="B36" s="56" t="s">
        <v>472</v>
      </c>
      <c r="L36" s="55"/>
    </row>
    <row r="37" spans="2:21" x14ac:dyDescent="0.2">
      <c r="B37" s="56" t="s">
        <v>473</v>
      </c>
      <c r="L37" s="55"/>
    </row>
    <row r="38" spans="2:21" x14ac:dyDescent="0.2">
      <c r="B38" s="164" t="s">
        <v>456</v>
      </c>
      <c r="L38" s="55"/>
    </row>
    <row r="39" spans="2:21" x14ac:dyDescent="0.2">
      <c r="B39" s="56" t="s">
        <v>457</v>
      </c>
      <c r="L39" s="55"/>
    </row>
    <row r="40" spans="2:21" x14ac:dyDescent="0.2">
      <c r="B40" s="56" t="s">
        <v>458</v>
      </c>
      <c r="L40" s="55"/>
    </row>
    <row r="41" spans="2:21" x14ac:dyDescent="0.2">
      <c r="B41" s="56" t="s">
        <v>474</v>
      </c>
      <c r="L41" s="55"/>
    </row>
    <row r="42" spans="2:21" x14ac:dyDescent="0.2">
      <c r="B42" s="56"/>
      <c r="L42" s="55"/>
    </row>
    <row r="43" spans="2:21" x14ac:dyDescent="0.2">
      <c r="B43" s="161" t="s">
        <v>450</v>
      </c>
      <c r="C43" s="29"/>
      <c r="D43" s="29"/>
      <c r="E43" s="29"/>
      <c r="F43" s="29"/>
      <c r="G43" s="29"/>
      <c r="H43" s="29"/>
      <c r="I43" s="29"/>
      <c r="J43" s="29"/>
      <c r="K43" s="29"/>
      <c r="L43" s="55"/>
      <c r="M43" s="51"/>
      <c r="N43" s="51"/>
      <c r="O43" s="28"/>
      <c r="P43" s="51"/>
    </row>
    <row r="44" spans="2:21" x14ac:dyDescent="0.2">
      <c r="B44" s="58"/>
      <c r="C44" s="30"/>
      <c r="D44" s="30"/>
      <c r="E44" s="30"/>
      <c r="F44" s="30"/>
      <c r="G44" s="30"/>
      <c r="H44" s="30"/>
      <c r="I44" s="30"/>
      <c r="J44" s="30"/>
      <c r="K44" s="30"/>
      <c r="L44" s="59"/>
    </row>
    <row r="45" spans="2:21" x14ac:dyDescent="0.2">
      <c r="B45" s="29"/>
      <c r="C45" s="29"/>
      <c r="D45" s="29"/>
      <c r="E45" s="29"/>
      <c r="F45" s="29"/>
      <c r="G45" s="29"/>
      <c r="H45" s="29"/>
      <c r="I45" s="29"/>
      <c r="J45" s="29"/>
      <c r="K45" s="29"/>
    </row>
    <row r="46" spans="2:21" x14ac:dyDescent="0.2">
      <c r="L46" s="51"/>
    </row>
    <row r="47" spans="2:21" ht="22.5" thickBot="1" x14ac:dyDescent="0.25">
      <c r="O47" s="57"/>
    </row>
    <row r="48" spans="2:21" ht="35.15" customHeight="1" thickBot="1" x14ac:dyDescent="0.25">
      <c r="B48" s="212" t="s">
        <v>34</v>
      </c>
      <c r="C48" s="213"/>
      <c r="D48" s="213"/>
      <c r="E48" s="213"/>
      <c r="F48" s="213"/>
      <c r="G48" s="213"/>
      <c r="H48" s="213"/>
      <c r="I48" s="213"/>
      <c r="J48" s="213"/>
      <c r="K48" s="213"/>
      <c r="L48" s="213"/>
      <c r="M48" s="213"/>
      <c r="N48" s="213"/>
      <c r="O48" s="213"/>
      <c r="P48" s="213"/>
      <c r="Q48" s="213"/>
      <c r="R48" s="213"/>
      <c r="S48" s="213"/>
      <c r="T48" s="213"/>
      <c r="U48" s="214"/>
    </row>
    <row r="49" spans="2:21" ht="22" customHeight="1" x14ac:dyDescent="0.2">
      <c r="B49" s="228" t="s">
        <v>61</v>
      </c>
      <c r="C49" s="229"/>
      <c r="D49" s="230" t="s">
        <v>62</v>
      </c>
      <c r="E49" s="231"/>
      <c r="F49" s="231"/>
      <c r="G49" s="232"/>
      <c r="H49" s="170" t="s">
        <v>63</v>
      </c>
      <c r="I49" s="170" t="s">
        <v>436</v>
      </c>
      <c r="J49" s="170" t="s">
        <v>64</v>
      </c>
      <c r="K49" s="170" t="s">
        <v>65</v>
      </c>
      <c r="L49" s="168" t="s">
        <v>66</v>
      </c>
      <c r="M49" s="170" t="s">
        <v>67</v>
      </c>
      <c r="N49" s="170" t="s">
        <v>68</v>
      </c>
      <c r="O49" s="170" t="s">
        <v>442</v>
      </c>
      <c r="P49" s="170" t="s">
        <v>443</v>
      </c>
      <c r="Q49" s="170" t="s">
        <v>444</v>
      </c>
      <c r="R49" s="215" t="s">
        <v>447</v>
      </c>
      <c r="S49" s="215" t="s">
        <v>448</v>
      </c>
      <c r="T49" s="215" t="s">
        <v>449</v>
      </c>
      <c r="U49" s="233" t="s">
        <v>40</v>
      </c>
    </row>
    <row r="50" spans="2:21" ht="44.5" thickBot="1" x14ac:dyDescent="0.25">
      <c r="B50" s="60" t="s">
        <v>69</v>
      </c>
      <c r="C50" s="61" t="s">
        <v>70</v>
      </c>
      <c r="D50" s="61" t="s">
        <v>71</v>
      </c>
      <c r="E50" s="61" t="s">
        <v>72</v>
      </c>
      <c r="F50" s="61" t="s">
        <v>73</v>
      </c>
      <c r="G50" s="61" t="s">
        <v>74</v>
      </c>
      <c r="H50" s="171"/>
      <c r="I50" s="171"/>
      <c r="J50" s="171"/>
      <c r="K50" s="171"/>
      <c r="L50" s="169"/>
      <c r="M50" s="171"/>
      <c r="N50" s="171"/>
      <c r="O50" s="171"/>
      <c r="P50" s="171"/>
      <c r="Q50" s="171"/>
      <c r="R50" s="216"/>
      <c r="S50" s="216"/>
      <c r="T50" s="216"/>
      <c r="U50" s="234"/>
    </row>
    <row r="51" spans="2:21" x14ac:dyDescent="0.2">
      <c r="B51" s="128" t="s">
        <v>75</v>
      </c>
      <c r="C51" s="148">
        <v>0.53059999999999996</v>
      </c>
      <c r="D51" s="129" t="s">
        <v>76</v>
      </c>
      <c r="E51" s="129" t="s">
        <v>77</v>
      </c>
      <c r="F51" s="150">
        <v>0.5</v>
      </c>
      <c r="G51" s="235" t="s">
        <v>78</v>
      </c>
      <c r="H51" s="34" t="s">
        <v>79</v>
      </c>
      <c r="I51" s="34" t="s">
        <v>45</v>
      </c>
      <c r="J51" s="34" t="s">
        <v>9</v>
      </c>
      <c r="K51" s="95">
        <v>70</v>
      </c>
      <c r="L51" s="154">
        <v>350</v>
      </c>
      <c r="M51" s="86" t="s">
        <v>4</v>
      </c>
      <c r="N51" s="86" t="s">
        <v>7</v>
      </c>
      <c r="O51" s="34" t="s">
        <v>7</v>
      </c>
      <c r="P51" s="34" t="s">
        <v>7</v>
      </c>
      <c r="Q51" s="34" t="s">
        <v>7</v>
      </c>
      <c r="R51" s="141" t="s">
        <v>438</v>
      </c>
      <c r="S51" s="141" t="s">
        <v>438</v>
      </c>
      <c r="T51" s="150" t="s">
        <v>440</v>
      </c>
      <c r="U51" s="70"/>
    </row>
    <row r="52" spans="2:21" x14ac:dyDescent="0.2">
      <c r="B52" s="109"/>
      <c r="C52" s="146"/>
      <c r="D52" s="115"/>
      <c r="E52" s="115"/>
      <c r="F52" s="138"/>
      <c r="G52" s="236"/>
      <c r="H52" s="32" t="s">
        <v>47</v>
      </c>
      <c r="I52" s="32" t="s">
        <v>48</v>
      </c>
      <c r="J52" s="32" t="s">
        <v>7</v>
      </c>
      <c r="K52" s="96">
        <v>28</v>
      </c>
      <c r="L52" s="155">
        <v>140</v>
      </c>
      <c r="M52" s="64" t="s">
        <v>4</v>
      </c>
      <c r="N52" s="64" t="s">
        <v>7</v>
      </c>
      <c r="O52" s="28" t="s">
        <v>7</v>
      </c>
      <c r="P52" s="32" t="s">
        <v>7</v>
      </c>
      <c r="Q52" s="32" t="s">
        <v>7</v>
      </c>
      <c r="R52" s="157"/>
      <c r="S52" s="157"/>
      <c r="T52" s="156"/>
      <c r="U52" s="65"/>
    </row>
    <row r="53" spans="2:21" x14ac:dyDescent="0.2">
      <c r="B53" s="109"/>
      <c r="C53" s="146"/>
      <c r="D53" s="115"/>
      <c r="E53" s="115"/>
      <c r="F53" s="138"/>
      <c r="G53" s="236"/>
      <c r="H53" s="32" t="s">
        <v>49</v>
      </c>
      <c r="I53" s="32" t="s">
        <v>50</v>
      </c>
      <c r="J53" s="32" t="s">
        <v>80</v>
      </c>
      <c r="K53" s="96">
        <v>0.05</v>
      </c>
      <c r="L53" s="155">
        <v>0.25</v>
      </c>
      <c r="M53" s="64" t="s">
        <v>4</v>
      </c>
      <c r="N53" s="64" t="s">
        <v>7</v>
      </c>
      <c r="O53" s="32" t="s">
        <v>459</v>
      </c>
      <c r="P53" s="32">
        <v>3</v>
      </c>
      <c r="Q53" s="32">
        <v>7.3</v>
      </c>
      <c r="R53" s="157"/>
      <c r="S53" s="157"/>
      <c r="T53" s="156"/>
      <c r="U53" s="65" t="s">
        <v>51</v>
      </c>
    </row>
    <row r="54" spans="2:21" x14ac:dyDescent="0.2">
      <c r="B54" s="109"/>
      <c r="C54" s="146"/>
      <c r="D54" s="117"/>
      <c r="E54" s="117"/>
      <c r="F54" s="137"/>
      <c r="G54" s="237"/>
      <c r="H54" s="33" t="s">
        <v>52</v>
      </c>
      <c r="I54" s="33" t="s">
        <v>53</v>
      </c>
      <c r="J54" s="33" t="s">
        <v>7</v>
      </c>
      <c r="K54" s="137">
        <v>1.95</v>
      </c>
      <c r="L54" s="143">
        <v>9.75</v>
      </c>
      <c r="M54" s="33" t="s">
        <v>4</v>
      </c>
      <c r="N54" s="33" t="s">
        <v>7</v>
      </c>
      <c r="O54" s="33" t="s">
        <v>7</v>
      </c>
      <c r="P54" s="33" t="s">
        <v>7</v>
      </c>
      <c r="Q54" s="33" t="s">
        <v>7</v>
      </c>
      <c r="R54" s="142"/>
      <c r="S54" s="142"/>
      <c r="T54" s="138"/>
      <c r="U54" s="66"/>
    </row>
    <row r="55" spans="2:21" x14ac:dyDescent="0.2">
      <c r="B55" s="109"/>
      <c r="C55" s="146"/>
      <c r="D55" s="114" t="s">
        <v>81</v>
      </c>
      <c r="E55" s="114" t="s">
        <v>82</v>
      </c>
      <c r="F55" s="138">
        <v>3.0599999999999999E-2</v>
      </c>
      <c r="G55" s="238" t="s">
        <v>83</v>
      </c>
      <c r="H55" s="31" t="s">
        <v>84</v>
      </c>
      <c r="I55" s="31" t="s">
        <v>85</v>
      </c>
      <c r="J55" s="31" t="s">
        <v>80</v>
      </c>
      <c r="K55" s="98">
        <v>95.7</v>
      </c>
      <c r="L55" s="158">
        <v>29.284199999999998</v>
      </c>
      <c r="M55" s="31" t="s">
        <v>4</v>
      </c>
      <c r="N55" s="31" t="s">
        <v>7</v>
      </c>
      <c r="O55" s="31" t="s">
        <v>7</v>
      </c>
      <c r="P55" s="31" t="s">
        <v>7</v>
      </c>
      <c r="Q55" s="31" t="s">
        <v>7</v>
      </c>
      <c r="R55" s="144" t="s">
        <v>437</v>
      </c>
      <c r="S55" s="144" t="s">
        <v>437</v>
      </c>
      <c r="T55" s="145" t="s">
        <v>439</v>
      </c>
      <c r="U55" s="63"/>
    </row>
    <row r="56" spans="2:21" x14ac:dyDescent="0.2">
      <c r="B56" s="109"/>
      <c r="C56" s="146"/>
      <c r="D56" s="115"/>
      <c r="E56" s="115"/>
      <c r="F56" s="138"/>
      <c r="G56" s="239"/>
      <c r="H56" s="32" t="s">
        <v>86</v>
      </c>
      <c r="I56" s="32" t="s">
        <v>87</v>
      </c>
      <c r="J56" s="32" t="s">
        <v>80</v>
      </c>
      <c r="K56" s="99">
        <v>1.48</v>
      </c>
      <c r="L56" s="159">
        <v>0.45287999999999995</v>
      </c>
      <c r="M56" s="32" t="s">
        <v>4</v>
      </c>
      <c r="N56" s="32" t="s">
        <v>7</v>
      </c>
      <c r="O56" s="32" t="s">
        <v>7</v>
      </c>
      <c r="P56" s="32"/>
      <c r="Q56" s="32"/>
      <c r="R56" s="142"/>
      <c r="S56" s="142"/>
      <c r="T56" s="138"/>
      <c r="U56" s="65"/>
    </row>
    <row r="57" spans="2:21" x14ac:dyDescent="0.2">
      <c r="B57" s="109"/>
      <c r="C57" s="146"/>
      <c r="D57" s="115"/>
      <c r="E57" s="115"/>
      <c r="F57" s="138"/>
      <c r="G57" s="239"/>
      <c r="H57" s="32" t="s">
        <v>49</v>
      </c>
      <c r="I57" s="32" t="s">
        <v>50</v>
      </c>
      <c r="J57" s="32" t="s">
        <v>80</v>
      </c>
      <c r="K57" s="99">
        <v>0.02</v>
      </c>
      <c r="L57" s="159">
        <v>6.1200000000000004E-3</v>
      </c>
      <c r="M57" s="32" t="s">
        <v>4</v>
      </c>
      <c r="N57" s="32" t="s">
        <v>7</v>
      </c>
      <c r="O57" s="32" t="s">
        <v>88</v>
      </c>
      <c r="P57" s="32" t="s">
        <v>88</v>
      </c>
      <c r="Q57" s="32" t="s">
        <v>88</v>
      </c>
      <c r="R57" s="142"/>
      <c r="S57" s="142"/>
      <c r="T57" s="138"/>
      <c r="U57" s="65"/>
    </row>
    <row r="58" spans="2:21" ht="22.5" thickBot="1" x14ac:dyDescent="0.25">
      <c r="B58" s="110"/>
      <c r="C58" s="147"/>
      <c r="D58" s="116"/>
      <c r="E58" s="116"/>
      <c r="F58" s="97"/>
      <c r="G58" s="198"/>
      <c r="H58" s="5" t="s">
        <v>89</v>
      </c>
      <c r="I58" s="5" t="s">
        <v>90</v>
      </c>
      <c r="J58" s="5" t="s">
        <v>80</v>
      </c>
      <c r="K58" s="97">
        <v>2.8</v>
      </c>
      <c r="L58" s="160">
        <v>0.8567999999999999</v>
      </c>
      <c r="M58" s="5" t="s">
        <v>4</v>
      </c>
      <c r="N58" s="5" t="s">
        <v>7</v>
      </c>
      <c r="O58" s="5" t="s">
        <v>7</v>
      </c>
      <c r="P58" s="5" t="s">
        <v>7</v>
      </c>
      <c r="Q58" s="5" t="s">
        <v>7</v>
      </c>
      <c r="R58" s="160"/>
      <c r="S58" s="160"/>
      <c r="T58" s="97"/>
      <c r="U58" s="24"/>
    </row>
    <row r="59" spans="2:21" x14ac:dyDescent="0.2">
      <c r="B59" s="62"/>
      <c r="C59" s="146"/>
      <c r="D59" s="35"/>
      <c r="E59" s="35"/>
      <c r="F59" s="138"/>
      <c r="G59" s="35"/>
      <c r="H59" s="31"/>
      <c r="I59" s="31"/>
      <c r="J59" s="31"/>
      <c r="K59" s="98"/>
      <c r="L59" s="98"/>
      <c r="M59" s="31"/>
      <c r="N59" s="31"/>
      <c r="O59" s="31"/>
      <c r="P59" s="31"/>
      <c r="Q59" s="31"/>
      <c r="R59" s="98"/>
      <c r="S59" s="98"/>
      <c r="T59" s="98"/>
      <c r="U59" s="63"/>
    </row>
    <row r="60" spans="2:21" x14ac:dyDescent="0.2">
      <c r="B60" s="62"/>
      <c r="C60" s="146"/>
      <c r="D60" s="35"/>
      <c r="E60" s="35"/>
      <c r="F60" s="138"/>
      <c r="G60" s="35"/>
      <c r="H60" s="32"/>
      <c r="I60" s="32"/>
      <c r="J60" s="32"/>
      <c r="K60" s="99"/>
      <c r="L60" s="99"/>
      <c r="M60" s="32"/>
      <c r="N60" s="32"/>
      <c r="O60" s="32"/>
      <c r="P60" s="32"/>
      <c r="Q60" s="32"/>
      <c r="R60" s="99"/>
      <c r="S60" s="99"/>
      <c r="T60" s="99"/>
      <c r="U60" s="65"/>
    </row>
    <row r="61" spans="2:21" x14ac:dyDescent="0.2">
      <c r="B61" s="62"/>
      <c r="C61" s="146"/>
      <c r="D61" s="35"/>
      <c r="E61" s="35"/>
      <c r="F61" s="138"/>
      <c r="G61" s="35"/>
      <c r="H61" s="32"/>
      <c r="I61" s="32"/>
      <c r="J61" s="32"/>
      <c r="K61" s="99"/>
      <c r="L61" s="99"/>
      <c r="M61" s="32"/>
      <c r="N61" s="32"/>
      <c r="O61" s="32"/>
      <c r="P61" s="32"/>
      <c r="Q61" s="32"/>
      <c r="R61" s="99"/>
      <c r="S61" s="99"/>
      <c r="T61" s="99"/>
      <c r="U61" s="65"/>
    </row>
    <row r="62" spans="2:21" x14ac:dyDescent="0.2">
      <c r="B62" s="62"/>
      <c r="C62" s="146"/>
      <c r="D62" s="33"/>
      <c r="E62" s="33"/>
      <c r="F62" s="137"/>
      <c r="G62" s="33"/>
      <c r="H62" s="36"/>
      <c r="I62" s="36"/>
      <c r="J62" s="36"/>
      <c r="K62" s="140"/>
      <c r="L62" s="140"/>
      <c r="M62" s="36"/>
      <c r="N62" s="36"/>
      <c r="O62" s="36"/>
      <c r="P62" s="36"/>
      <c r="Q62" s="36"/>
      <c r="R62" s="140"/>
      <c r="S62" s="140"/>
      <c r="T62" s="140"/>
      <c r="U62" s="72"/>
    </row>
    <row r="63" spans="2:21" x14ac:dyDescent="0.2">
      <c r="B63" s="62"/>
      <c r="C63" s="146"/>
      <c r="D63" s="67"/>
      <c r="E63" s="67"/>
      <c r="F63" s="138"/>
      <c r="G63" s="35"/>
      <c r="H63" s="37"/>
      <c r="I63" s="37"/>
      <c r="J63" s="37"/>
      <c r="K63" s="139"/>
      <c r="L63" s="139"/>
      <c r="M63" s="37"/>
      <c r="N63" s="37"/>
      <c r="O63" s="37"/>
      <c r="P63" s="37"/>
      <c r="Q63" s="37"/>
      <c r="R63" s="139"/>
      <c r="S63" s="139"/>
      <c r="T63" s="139"/>
      <c r="U63" s="73"/>
    </row>
    <row r="64" spans="2:21" x14ac:dyDescent="0.2">
      <c r="B64" s="62"/>
      <c r="C64" s="146"/>
      <c r="D64" s="35"/>
      <c r="E64" s="35"/>
      <c r="F64" s="138"/>
      <c r="G64" s="35"/>
      <c r="H64" s="32"/>
      <c r="I64" s="32"/>
      <c r="J64" s="32"/>
      <c r="K64" s="99"/>
      <c r="L64" s="99"/>
      <c r="M64" s="32"/>
      <c r="N64" s="32"/>
      <c r="O64" s="32"/>
      <c r="P64" s="32"/>
      <c r="Q64" s="32"/>
      <c r="R64" s="99"/>
      <c r="S64" s="99"/>
      <c r="T64" s="99"/>
      <c r="U64" s="65"/>
    </row>
    <row r="65" spans="2:21" x14ac:dyDescent="0.2">
      <c r="B65" s="62"/>
      <c r="C65" s="146"/>
      <c r="D65" s="35"/>
      <c r="E65" s="35"/>
      <c r="F65" s="138"/>
      <c r="G65" s="35"/>
      <c r="H65" s="32"/>
      <c r="I65" s="32"/>
      <c r="J65" s="32"/>
      <c r="K65" s="99"/>
      <c r="L65" s="99"/>
      <c r="M65" s="32"/>
      <c r="N65" s="32"/>
      <c r="O65" s="32"/>
      <c r="P65" s="32"/>
      <c r="Q65" s="32"/>
      <c r="R65" s="99"/>
      <c r="S65" s="99"/>
      <c r="T65" s="99"/>
      <c r="U65" s="65"/>
    </row>
    <row r="66" spans="2:21" x14ac:dyDescent="0.2">
      <c r="B66" s="62"/>
      <c r="C66" s="146"/>
      <c r="D66" s="33"/>
      <c r="E66" s="33"/>
      <c r="F66" s="137"/>
      <c r="G66" s="33"/>
      <c r="H66" s="36"/>
      <c r="I66" s="36"/>
      <c r="J66" s="36"/>
      <c r="K66" s="140"/>
      <c r="L66" s="140"/>
      <c r="M66" s="36"/>
      <c r="N66" s="36"/>
      <c r="O66" s="36"/>
      <c r="P66" s="36"/>
      <c r="Q66" s="36"/>
      <c r="R66" s="140"/>
      <c r="S66" s="140"/>
      <c r="T66" s="140"/>
      <c r="U66" s="72"/>
    </row>
    <row r="67" spans="2:21" x14ac:dyDescent="0.2">
      <c r="B67" s="62"/>
      <c r="C67" s="146"/>
      <c r="D67" s="67"/>
      <c r="E67" s="67"/>
      <c r="F67" s="145"/>
      <c r="G67" s="67"/>
      <c r="H67" s="37"/>
      <c r="I67" s="37"/>
      <c r="J67" s="37"/>
      <c r="K67" s="139"/>
      <c r="L67" s="139"/>
      <c r="M67" s="37"/>
      <c r="N67" s="37"/>
      <c r="O67" s="37"/>
      <c r="P67" s="37"/>
      <c r="Q67" s="37"/>
      <c r="R67" s="139"/>
      <c r="S67" s="139"/>
      <c r="T67" s="139"/>
      <c r="U67" s="73"/>
    </row>
    <row r="68" spans="2:21" x14ac:dyDescent="0.2">
      <c r="B68" s="62"/>
      <c r="C68" s="146"/>
      <c r="D68" s="35"/>
      <c r="E68" s="35"/>
      <c r="F68" s="138"/>
      <c r="G68" s="35"/>
      <c r="H68" s="31"/>
      <c r="I68" s="31"/>
      <c r="J68" s="31"/>
      <c r="K68" s="98"/>
      <c r="L68" s="98"/>
      <c r="M68" s="31"/>
      <c r="N68" s="31"/>
      <c r="O68" s="31"/>
      <c r="P68" s="31"/>
      <c r="Q68" s="31"/>
      <c r="R68" s="98"/>
      <c r="S68" s="98"/>
      <c r="T68" s="98"/>
      <c r="U68" s="63"/>
    </row>
    <row r="69" spans="2:21" x14ac:dyDescent="0.2">
      <c r="B69" s="62"/>
      <c r="C69" s="146"/>
      <c r="D69" s="35"/>
      <c r="E69" s="35"/>
      <c r="F69" s="138"/>
      <c r="G69" s="35"/>
      <c r="H69" s="32"/>
      <c r="I69" s="32"/>
      <c r="J69" s="32"/>
      <c r="K69" s="99"/>
      <c r="L69" s="99"/>
      <c r="M69" s="32"/>
      <c r="N69" s="32"/>
      <c r="O69" s="32"/>
      <c r="P69" s="32"/>
      <c r="Q69" s="32"/>
      <c r="R69" s="99"/>
      <c r="S69" s="99"/>
      <c r="T69" s="99"/>
      <c r="U69" s="65"/>
    </row>
    <row r="70" spans="2:21" x14ac:dyDescent="0.2">
      <c r="B70" s="62"/>
      <c r="C70" s="146"/>
      <c r="D70" s="33"/>
      <c r="E70" s="33"/>
      <c r="F70" s="137"/>
      <c r="G70" s="33"/>
      <c r="H70" s="33"/>
      <c r="I70" s="33"/>
      <c r="J70" s="33"/>
      <c r="K70" s="137"/>
      <c r="L70" s="137"/>
      <c r="M70" s="33"/>
      <c r="N70" s="33"/>
      <c r="O70" s="33"/>
      <c r="P70" s="33"/>
      <c r="Q70" s="33"/>
      <c r="R70" s="137"/>
      <c r="S70" s="137"/>
      <c r="T70" s="137"/>
      <c r="U70" s="123"/>
    </row>
    <row r="71" spans="2:21" x14ac:dyDescent="0.2">
      <c r="B71" s="62"/>
      <c r="C71" s="146"/>
      <c r="D71" s="35"/>
      <c r="E71" s="35"/>
      <c r="F71" s="138"/>
      <c r="G71" s="35"/>
      <c r="H71" s="31"/>
      <c r="I71" s="31"/>
      <c r="J71" s="31"/>
      <c r="K71" s="98"/>
      <c r="L71" s="98"/>
      <c r="M71" s="31"/>
      <c r="N71" s="31"/>
      <c r="O71" s="31"/>
      <c r="P71" s="31"/>
      <c r="Q71" s="31"/>
      <c r="R71" s="98"/>
      <c r="S71" s="98"/>
      <c r="T71" s="98"/>
      <c r="U71" s="124"/>
    </row>
    <row r="72" spans="2:21" x14ac:dyDescent="0.2">
      <c r="B72" s="62"/>
      <c r="C72" s="146"/>
      <c r="D72" s="35"/>
      <c r="E72" s="35"/>
      <c r="F72" s="138"/>
      <c r="G72" s="35"/>
      <c r="H72" s="32"/>
      <c r="I72" s="32"/>
      <c r="J72" s="32"/>
      <c r="K72" s="99"/>
      <c r="L72" s="99"/>
      <c r="M72" s="32"/>
      <c r="N72" s="32"/>
      <c r="O72" s="32"/>
      <c r="P72" s="32"/>
      <c r="Q72" s="32"/>
      <c r="R72" s="99"/>
      <c r="S72" s="99"/>
      <c r="T72" s="99"/>
      <c r="U72" s="65"/>
    </row>
    <row r="73" spans="2:21" x14ac:dyDescent="0.2">
      <c r="B73" s="62"/>
      <c r="C73" s="146"/>
      <c r="D73" s="35"/>
      <c r="E73" s="35"/>
      <c r="F73" s="138"/>
      <c r="G73" s="35"/>
      <c r="H73" s="32"/>
      <c r="I73" s="32"/>
      <c r="J73" s="32"/>
      <c r="K73" s="99"/>
      <c r="L73" s="99"/>
      <c r="M73" s="32"/>
      <c r="N73" s="32"/>
      <c r="O73" s="32"/>
      <c r="P73" s="32"/>
      <c r="Q73" s="32"/>
      <c r="R73" s="99"/>
      <c r="S73" s="99"/>
      <c r="T73" s="99"/>
      <c r="U73" s="65"/>
    </row>
    <row r="74" spans="2:21" x14ac:dyDescent="0.2">
      <c r="B74" s="62"/>
      <c r="C74" s="146"/>
      <c r="D74" s="33"/>
      <c r="E74" s="33"/>
      <c r="F74" s="138"/>
      <c r="G74" s="35"/>
      <c r="H74" s="36"/>
      <c r="I74" s="36"/>
      <c r="J74" s="36"/>
      <c r="K74" s="140"/>
      <c r="L74" s="140"/>
      <c r="M74" s="36"/>
      <c r="N74" s="36"/>
      <c r="O74" s="36"/>
      <c r="P74" s="36"/>
      <c r="Q74" s="36"/>
      <c r="R74" s="140"/>
      <c r="S74" s="140"/>
      <c r="T74" s="140"/>
      <c r="U74" s="72"/>
    </row>
    <row r="75" spans="2:21" x14ac:dyDescent="0.2">
      <c r="B75" s="62"/>
      <c r="C75" s="146"/>
      <c r="D75" s="67"/>
      <c r="E75" s="67"/>
      <c r="F75" s="145"/>
      <c r="G75" s="67"/>
      <c r="H75" s="37"/>
      <c r="I75" s="37"/>
      <c r="J75" s="37"/>
      <c r="K75" s="139"/>
      <c r="L75" s="139"/>
      <c r="M75" s="37"/>
      <c r="N75" s="37"/>
      <c r="O75" s="37"/>
      <c r="P75" s="37"/>
      <c r="Q75" s="37"/>
      <c r="R75" s="139"/>
      <c r="S75" s="139"/>
      <c r="T75" s="139"/>
      <c r="U75" s="73"/>
    </row>
    <row r="76" spans="2:21" x14ac:dyDescent="0.2">
      <c r="B76" s="62"/>
      <c r="C76" s="146"/>
      <c r="D76" s="35"/>
      <c r="E76" s="35"/>
      <c r="F76" s="138"/>
      <c r="G76" s="35"/>
      <c r="H76" s="32"/>
      <c r="I76" s="32"/>
      <c r="J76" s="32"/>
      <c r="K76" s="99"/>
      <c r="L76" s="99"/>
      <c r="M76" s="32"/>
      <c r="N76" s="32"/>
      <c r="O76" s="32"/>
      <c r="P76" s="32"/>
      <c r="Q76" s="32"/>
      <c r="R76" s="99"/>
      <c r="S76" s="99"/>
      <c r="T76" s="99"/>
      <c r="U76" s="65"/>
    </row>
    <row r="77" spans="2:21" x14ac:dyDescent="0.2">
      <c r="B77" s="62"/>
      <c r="C77" s="146"/>
      <c r="D77" s="35"/>
      <c r="E77" s="35"/>
      <c r="F77" s="138"/>
      <c r="G77" s="35"/>
      <c r="H77" s="32"/>
      <c r="I77" s="32"/>
      <c r="J77" s="32"/>
      <c r="K77" s="99"/>
      <c r="L77" s="99"/>
      <c r="M77" s="32"/>
      <c r="N77" s="32"/>
      <c r="O77" s="32"/>
      <c r="P77" s="32"/>
      <c r="Q77" s="32"/>
      <c r="R77" s="99"/>
      <c r="S77" s="99"/>
      <c r="T77" s="99"/>
      <c r="U77" s="65"/>
    </row>
    <row r="78" spans="2:21" x14ac:dyDescent="0.2">
      <c r="B78" s="62"/>
      <c r="C78" s="146"/>
      <c r="D78" s="33"/>
      <c r="E78" s="33"/>
      <c r="F78" s="138"/>
      <c r="G78" s="35"/>
      <c r="H78" s="36"/>
      <c r="I78" s="36"/>
      <c r="J78" s="36"/>
      <c r="K78" s="140"/>
      <c r="L78" s="140"/>
      <c r="M78" s="36"/>
      <c r="N78" s="36"/>
      <c r="O78" s="36"/>
      <c r="P78" s="36"/>
      <c r="Q78" s="36"/>
      <c r="R78" s="140"/>
      <c r="S78" s="140"/>
      <c r="T78" s="140"/>
      <c r="U78" s="72"/>
    </row>
    <row r="79" spans="2:21" x14ac:dyDescent="0.2">
      <c r="B79" s="62"/>
      <c r="C79" s="146"/>
      <c r="D79" s="67"/>
      <c r="E79" s="67"/>
      <c r="F79" s="145"/>
      <c r="G79" s="67"/>
      <c r="H79" s="37"/>
      <c r="I79" s="37"/>
      <c r="J79" s="37"/>
      <c r="K79" s="139"/>
      <c r="L79" s="139"/>
      <c r="M79" s="37"/>
      <c r="N79" s="37"/>
      <c r="O79" s="37"/>
      <c r="P79" s="37"/>
      <c r="Q79" s="37"/>
      <c r="R79" s="139"/>
      <c r="S79" s="139"/>
      <c r="T79" s="139"/>
      <c r="U79" s="73"/>
    </row>
    <row r="80" spans="2:21" x14ac:dyDescent="0.2">
      <c r="B80" s="62"/>
      <c r="C80" s="146"/>
      <c r="D80" s="35"/>
      <c r="E80" s="35"/>
      <c r="F80" s="138"/>
      <c r="G80" s="35"/>
      <c r="H80" s="32"/>
      <c r="I80" s="32"/>
      <c r="J80" s="32"/>
      <c r="K80" s="99"/>
      <c r="L80" s="99"/>
      <c r="M80" s="32"/>
      <c r="N80" s="32"/>
      <c r="O80" s="32"/>
      <c r="P80" s="32"/>
      <c r="Q80" s="32"/>
      <c r="R80" s="99"/>
      <c r="S80" s="99"/>
      <c r="T80" s="99"/>
      <c r="U80" s="65"/>
    </row>
    <row r="81" spans="2:21" x14ac:dyDescent="0.2">
      <c r="B81" s="62"/>
      <c r="C81" s="146"/>
      <c r="D81" s="35"/>
      <c r="E81" s="35"/>
      <c r="F81" s="138"/>
      <c r="G81" s="35"/>
      <c r="H81" s="32"/>
      <c r="I81" s="32"/>
      <c r="J81" s="32"/>
      <c r="K81" s="99"/>
      <c r="L81" s="99"/>
      <c r="M81" s="32"/>
      <c r="N81" s="32"/>
      <c r="O81" s="32"/>
      <c r="P81" s="32"/>
      <c r="Q81" s="32"/>
      <c r="R81" s="99"/>
      <c r="S81" s="99"/>
      <c r="T81" s="99"/>
      <c r="U81" s="65"/>
    </row>
    <row r="82" spans="2:21" x14ac:dyDescent="0.2">
      <c r="B82" s="62"/>
      <c r="C82" s="146"/>
      <c r="D82" s="33"/>
      <c r="E82" s="33"/>
      <c r="F82" s="137"/>
      <c r="G82" s="33"/>
      <c r="H82" s="36"/>
      <c r="I82" s="36"/>
      <c r="J82" s="36"/>
      <c r="K82" s="140"/>
      <c r="L82" s="140"/>
      <c r="M82" s="36"/>
      <c r="N82" s="36"/>
      <c r="O82" s="36"/>
      <c r="P82" s="36"/>
      <c r="Q82" s="36"/>
      <c r="R82" s="140"/>
      <c r="S82" s="140"/>
      <c r="T82" s="140"/>
      <c r="U82" s="72"/>
    </row>
    <row r="83" spans="2:21" x14ac:dyDescent="0.2">
      <c r="B83" s="62"/>
      <c r="C83" s="146"/>
      <c r="D83" s="67"/>
      <c r="E83" s="67"/>
      <c r="F83" s="138"/>
      <c r="G83" s="35"/>
      <c r="H83" s="37"/>
      <c r="I83" s="37"/>
      <c r="J83" s="37"/>
      <c r="K83" s="139"/>
      <c r="L83" s="139"/>
      <c r="M83" s="37"/>
      <c r="N83" s="37"/>
      <c r="O83" s="37"/>
      <c r="P83" s="37"/>
      <c r="Q83" s="37"/>
      <c r="R83" s="139"/>
      <c r="S83" s="139"/>
      <c r="T83" s="139"/>
      <c r="U83" s="73"/>
    </row>
    <row r="84" spans="2:21" x14ac:dyDescent="0.2">
      <c r="B84" s="62"/>
      <c r="C84" s="146"/>
      <c r="D84" s="35"/>
      <c r="E84" s="35"/>
      <c r="F84" s="138"/>
      <c r="G84" s="35"/>
      <c r="H84" s="32"/>
      <c r="I84" s="32"/>
      <c r="J84" s="32"/>
      <c r="K84" s="99"/>
      <c r="L84" s="99"/>
      <c r="M84" s="32"/>
      <c r="N84" s="32"/>
      <c r="O84" s="32"/>
      <c r="P84" s="32"/>
      <c r="Q84" s="32"/>
      <c r="R84" s="99"/>
      <c r="S84" s="99"/>
      <c r="T84" s="99"/>
      <c r="U84" s="65"/>
    </row>
    <row r="85" spans="2:21" x14ac:dyDescent="0.2">
      <c r="B85" s="62"/>
      <c r="C85" s="146"/>
      <c r="D85" s="35"/>
      <c r="E85" s="35"/>
      <c r="F85" s="138"/>
      <c r="G85" s="35"/>
      <c r="H85" s="32"/>
      <c r="I85" s="32"/>
      <c r="J85" s="32"/>
      <c r="K85" s="99"/>
      <c r="L85" s="99"/>
      <c r="M85" s="32"/>
      <c r="N85" s="32"/>
      <c r="O85" s="32"/>
      <c r="P85" s="32"/>
      <c r="Q85" s="32"/>
      <c r="R85" s="99"/>
      <c r="S85" s="99"/>
      <c r="T85" s="99"/>
      <c r="U85" s="65"/>
    </row>
    <row r="86" spans="2:21" x14ac:dyDescent="0.2">
      <c r="B86" s="62"/>
      <c r="C86" s="146"/>
      <c r="D86" s="33"/>
      <c r="E86" s="33"/>
      <c r="F86" s="137"/>
      <c r="G86" s="33"/>
      <c r="H86" s="36"/>
      <c r="I86" s="36"/>
      <c r="J86" s="36"/>
      <c r="K86" s="140"/>
      <c r="L86" s="140"/>
      <c r="M86" s="36"/>
      <c r="N86" s="36"/>
      <c r="O86" s="36"/>
      <c r="P86" s="36"/>
      <c r="Q86" s="36"/>
      <c r="R86" s="140"/>
      <c r="S86" s="140"/>
      <c r="T86" s="140"/>
      <c r="U86" s="72"/>
    </row>
    <row r="87" spans="2:21" x14ac:dyDescent="0.2">
      <c r="B87" s="62"/>
      <c r="C87" s="146"/>
      <c r="D87" s="67"/>
      <c r="E87" s="67"/>
      <c r="F87" s="138"/>
      <c r="G87" s="35"/>
      <c r="H87" s="37"/>
      <c r="I87" s="37"/>
      <c r="J87" s="37"/>
      <c r="K87" s="139"/>
      <c r="L87" s="139"/>
      <c r="M87" s="37"/>
      <c r="N87" s="37"/>
      <c r="O87" s="37"/>
      <c r="P87" s="37"/>
      <c r="Q87" s="37"/>
      <c r="R87" s="139"/>
      <c r="S87" s="139"/>
      <c r="T87" s="139"/>
      <c r="U87" s="73"/>
    </row>
    <row r="88" spans="2:21" x14ac:dyDescent="0.2">
      <c r="B88" s="62"/>
      <c r="C88" s="146"/>
      <c r="D88" s="35"/>
      <c r="E88" s="35"/>
      <c r="F88" s="138"/>
      <c r="G88" s="35"/>
      <c r="H88" s="31"/>
      <c r="I88" s="31"/>
      <c r="J88" s="31"/>
      <c r="K88" s="98"/>
      <c r="L88" s="98"/>
      <c r="M88" s="31"/>
      <c r="N88" s="31"/>
      <c r="O88" s="31"/>
      <c r="P88" s="31"/>
      <c r="Q88" s="31"/>
      <c r="R88" s="98"/>
      <c r="S88" s="98"/>
      <c r="T88" s="98"/>
      <c r="U88" s="63"/>
    </row>
    <row r="89" spans="2:21" x14ac:dyDescent="0.2">
      <c r="B89" s="62"/>
      <c r="C89" s="146"/>
      <c r="D89" s="35"/>
      <c r="E89" s="35"/>
      <c r="F89" s="138"/>
      <c r="G89" s="35"/>
      <c r="H89" s="32"/>
      <c r="I89" s="32"/>
      <c r="J89" s="32"/>
      <c r="K89" s="99"/>
      <c r="L89" s="99"/>
      <c r="M89" s="32"/>
      <c r="N89" s="32"/>
      <c r="O89" s="32"/>
      <c r="P89" s="32"/>
      <c r="Q89" s="32"/>
      <c r="R89" s="99"/>
      <c r="S89" s="99"/>
      <c r="T89" s="99"/>
      <c r="U89" s="65"/>
    </row>
    <row r="90" spans="2:21" ht="22.5" thickBot="1" x14ac:dyDescent="0.25">
      <c r="B90" s="68"/>
      <c r="C90" s="147"/>
      <c r="D90" s="5"/>
      <c r="E90" s="5"/>
      <c r="F90" s="97"/>
      <c r="G90" s="5"/>
      <c r="H90" s="5"/>
      <c r="I90" s="5"/>
      <c r="J90" s="5"/>
      <c r="K90" s="97"/>
      <c r="L90" s="97"/>
      <c r="M90" s="5"/>
      <c r="N90" s="5"/>
      <c r="O90" s="5"/>
      <c r="P90" s="5"/>
      <c r="Q90" s="5"/>
      <c r="R90" s="97"/>
      <c r="S90" s="97"/>
      <c r="T90" s="97"/>
      <c r="U90" s="24"/>
    </row>
    <row r="91" spans="2:21" x14ac:dyDescent="0.2">
      <c r="B91" s="222" t="s">
        <v>91</v>
      </c>
      <c r="C91" s="223"/>
      <c r="D91" s="223"/>
      <c r="E91" s="224"/>
      <c r="F91" s="136">
        <f>SUM(F51:F90)</f>
        <v>0.53059999999999996</v>
      </c>
      <c r="J91" s="225" t="s">
        <v>54</v>
      </c>
      <c r="K91" s="226"/>
      <c r="L91" s="135">
        <f>SUM(L51:L90)</f>
        <v>530.60000000000014</v>
      </c>
    </row>
    <row r="92" spans="2:21" ht="22.5" thickBot="1" x14ac:dyDescent="0.25">
      <c r="B92" s="217" t="s">
        <v>92</v>
      </c>
      <c r="C92" s="218"/>
      <c r="D92" s="218"/>
      <c r="E92" s="219"/>
      <c r="F92" s="93">
        <f>F91/(C20*AJ1)*100</f>
        <v>99.999999999999972</v>
      </c>
      <c r="J92" s="193" t="s">
        <v>55</v>
      </c>
      <c r="K92" s="194"/>
      <c r="L92" s="134">
        <f>L91/(C20*AJ2)*100</f>
        <v>100.00000000000003</v>
      </c>
    </row>
    <row r="93" spans="2:21" x14ac:dyDescent="0.2">
      <c r="U93" s="74"/>
    </row>
  </sheetData>
  <mergeCells count="41">
    <mergeCell ref="B91:E91"/>
    <mergeCell ref="J91:K91"/>
    <mergeCell ref="B92:E92"/>
    <mergeCell ref="J92:K92"/>
    <mergeCell ref="U49:U50"/>
    <mergeCell ref="G51:G54"/>
    <mergeCell ref="G55:G58"/>
    <mergeCell ref="L49:L50"/>
    <mergeCell ref="M49:M50"/>
    <mergeCell ref="N49:N50"/>
    <mergeCell ref="O49:O50"/>
    <mergeCell ref="P49:P50"/>
    <mergeCell ref="Q49:Q50"/>
    <mergeCell ref="B49:C49"/>
    <mergeCell ref="D49:G49"/>
    <mergeCell ref="H49:H50"/>
    <mergeCell ref="J49:J50"/>
    <mergeCell ref="K49:K50"/>
    <mergeCell ref="C16:E16"/>
    <mergeCell ref="C17:E17"/>
    <mergeCell ref="C18:E18"/>
    <mergeCell ref="C20:E20"/>
    <mergeCell ref="C21:E21"/>
    <mergeCell ref="B48:U48"/>
    <mergeCell ref="T49:T50"/>
    <mergeCell ref="R49:R50"/>
    <mergeCell ref="S49:S50"/>
    <mergeCell ref="I49:I50"/>
    <mergeCell ref="I13:L13"/>
    <mergeCell ref="A2:X2"/>
    <mergeCell ref="C7:E7"/>
    <mergeCell ref="I7:L7"/>
    <mergeCell ref="C8:E8"/>
    <mergeCell ref="I8:L8"/>
    <mergeCell ref="C9:E9"/>
    <mergeCell ref="I9:L9"/>
    <mergeCell ref="C10:E10"/>
    <mergeCell ref="I10:L10"/>
    <mergeCell ref="C11:E11"/>
    <mergeCell ref="I11:L11"/>
    <mergeCell ref="I12:L12"/>
  </mergeCells>
  <phoneticPr fontId="2"/>
  <conditionalFormatting sqref="F92 L92">
    <cfRule type="expression" dxfId="1" priority="1" stopIfTrue="1">
      <formula>OR(F92&lt;100,F92&gt;101)</formula>
    </cfRule>
  </conditionalFormatting>
  <dataValidations count="5">
    <dataValidation type="list" allowBlank="1" showInputMessage="1" showErrorMessage="1" sqref="C21:E21" xr:uid="{B899221F-1363-4123-8083-4E3FCD09F07E}">
      <formula1>$AD$1:$AD$3</formula1>
    </dataValidation>
    <dataValidation type="list" allowBlank="1" showInputMessage="1" showErrorMessage="1" sqref="N51:N90" xr:uid="{8B23E932-F566-4515-AE43-88FA215AF846}">
      <formula1>$AG$1:$AG$2</formula1>
    </dataValidation>
    <dataValidation type="list" allowBlank="1" showInputMessage="1" showErrorMessage="1" sqref="M51:M90" xr:uid="{F6BA7091-0D5E-48AB-BC5C-BA394C026B26}">
      <formula1>$AF$1:$AF$2</formula1>
    </dataValidation>
    <dataValidation type="list" allowBlank="1" showInputMessage="1" showErrorMessage="1" sqref="J51:J90" xr:uid="{DD723E76-0F37-4AA5-86C6-236A022FD496}">
      <formula1>$AE$1:$AE$3</formula1>
    </dataValidation>
    <dataValidation allowBlank="1" showInputMessage="1" sqref="F51:F90" xr:uid="{13D647BE-961B-4736-952D-94888752C6D2}"/>
  </dataValidations>
  <pageMargins left="0.23622047244094491" right="0.23622047244094491" top="0.15748031496062992" bottom="0.15748031496062992" header="0.15748031496062992" footer="0.35433070866141736"/>
  <pageSetup paperSize="8" scale="35" fitToWidth="0" fitToHeight="0" orientation="landscape"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1E78227F-9715-49FF-ADD0-6A6651BE1548}">
          <x14:formula1>
            <xm:f>様式3_表2!$C$3:$C$103</xm:f>
          </x14:formula1>
          <xm:sqref>G51 G55 G59:G90</xm:sqref>
        </x14:dataValidation>
        <x14:dataValidation type="list" allowBlank="1" showInputMessage="1" showErrorMessage="1" xr:uid="{56B8073E-57D5-4939-B995-6D1040769511}">
          <x14:formula1>
            <xm:f>様式3_表1!$B$3:$B$14</xm:f>
          </x14:formula1>
          <xm:sqref>E51:E90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D52A5-AF82-4705-A80D-1C206262E748}">
  <dimension ref="A1:S103"/>
  <sheetViews>
    <sheetView showGridLines="0" zoomScaleNormal="100" workbookViewId="0">
      <selection activeCell="B1" sqref="B1"/>
    </sheetView>
  </sheetViews>
  <sheetFormatPr defaultColWidth="8.7265625" defaultRowHeight="15" x14ac:dyDescent="0.2"/>
  <cols>
    <col min="1" max="1" width="3.6328125" style="1" customWidth="1"/>
    <col min="2" max="2" width="35.26953125" style="1" bestFit="1" customWidth="1"/>
    <col min="3" max="3" width="40.81640625" style="1" bestFit="1" customWidth="1"/>
    <col min="4" max="4" width="41.7265625" style="1" bestFit="1" customWidth="1"/>
    <col min="5" max="5" width="3.6328125" customWidth="1"/>
    <col min="6" max="12" width="9.1796875" customWidth="1"/>
    <col min="13" max="16384" width="8.7265625" style="2"/>
  </cols>
  <sheetData>
    <row r="1" spans="2:12" ht="19.5" x14ac:dyDescent="0.2">
      <c r="B1" s="91" t="s">
        <v>93</v>
      </c>
      <c r="C1" s="2"/>
      <c r="D1" s="6"/>
      <c r="E1" s="2"/>
      <c r="F1" s="2"/>
      <c r="G1" s="2"/>
      <c r="H1" s="2"/>
      <c r="I1" s="2"/>
      <c r="J1" s="2"/>
      <c r="K1" s="2"/>
      <c r="L1" s="2"/>
    </row>
    <row r="2" spans="2:12" x14ac:dyDescent="0.2">
      <c r="B2" s="3" t="s">
        <v>94</v>
      </c>
      <c r="C2" s="3" t="s">
        <v>95</v>
      </c>
      <c r="D2" s="3" t="s">
        <v>96</v>
      </c>
    </row>
    <row r="3" spans="2:12" x14ac:dyDescent="0.2">
      <c r="B3" s="9" t="s">
        <v>97</v>
      </c>
      <c r="C3" s="9" t="s">
        <v>98</v>
      </c>
      <c r="D3" s="11" t="s">
        <v>97</v>
      </c>
    </row>
    <row r="4" spans="2:12" x14ac:dyDescent="0.2">
      <c r="B4" s="14" t="s">
        <v>99</v>
      </c>
      <c r="C4" s="14" t="s">
        <v>100</v>
      </c>
      <c r="D4" s="16" t="s">
        <v>101</v>
      </c>
    </row>
    <row r="5" spans="2:12" x14ac:dyDescent="0.2">
      <c r="B5" s="14" t="s">
        <v>102</v>
      </c>
      <c r="C5" s="14" t="s">
        <v>103</v>
      </c>
      <c r="D5" s="16" t="s">
        <v>104</v>
      </c>
    </row>
    <row r="6" spans="2:12" x14ac:dyDescent="0.2">
      <c r="B6" s="15" t="s">
        <v>105</v>
      </c>
      <c r="C6" s="15" t="s">
        <v>106</v>
      </c>
      <c r="D6" s="16" t="s">
        <v>107</v>
      </c>
    </row>
    <row r="7" spans="2:12" x14ac:dyDescent="0.2">
      <c r="B7" s="15" t="s">
        <v>108</v>
      </c>
      <c r="C7" s="15" t="s">
        <v>109</v>
      </c>
      <c r="D7" s="16" t="s">
        <v>110</v>
      </c>
    </row>
    <row r="8" spans="2:12" x14ac:dyDescent="0.2">
      <c r="B8" s="15" t="s">
        <v>111</v>
      </c>
      <c r="C8" s="15" t="s">
        <v>112</v>
      </c>
      <c r="D8" s="16" t="s">
        <v>113</v>
      </c>
    </row>
    <row r="9" spans="2:12" x14ac:dyDescent="0.2">
      <c r="B9" s="15" t="s">
        <v>114</v>
      </c>
      <c r="C9" s="15" t="s">
        <v>115</v>
      </c>
      <c r="D9" s="16" t="s">
        <v>116</v>
      </c>
    </row>
    <row r="10" spans="2:12" x14ac:dyDescent="0.2">
      <c r="B10" s="15" t="s">
        <v>117</v>
      </c>
      <c r="C10" s="15" t="s">
        <v>118</v>
      </c>
      <c r="D10" s="16" t="s">
        <v>119</v>
      </c>
    </row>
    <row r="11" spans="2:12" x14ac:dyDescent="0.2">
      <c r="B11" s="15" t="s">
        <v>120</v>
      </c>
      <c r="C11" s="15" t="s">
        <v>121</v>
      </c>
      <c r="D11" s="16" t="s">
        <v>122</v>
      </c>
    </row>
    <row r="12" spans="2:12" x14ac:dyDescent="0.2">
      <c r="B12" s="15" t="s">
        <v>123</v>
      </c>
      <c r="C12" s="15" t="s">
        <v>124</v>
      </c>
      <c r="D12" s="16" t="s">
        <v>125</v>
      </c>
    </row>
    <row r="13" spans="2:12" x14ac:dyDescent="0.2">
      <c r="B13" s="15" t="s">
        <v>126</v>
      </c>
      <c r="C13" s="15" t="s">
        <v>127</v>
      </c>
      <c r="D13" s="16" t="s">
        <v>128</v>
      </c>
    </row>
    <row r="14" spans="2:12" x14ac:dyDescent="0.2">
      <c r="B14" s="15" t="s">
        <v>129</v>
      </c>
      <c r="C14" s="15" t="s">
        <v>130</v>
      </c>
      <c r="D14" s="16" t="s">
        <v>131</v>
      </c>
    </row>
    <row r="33" spans="13:19" s="1" customFormat="1" x14ac:dyDescent="0.2">
      <c r="M33" s="2"/>
      <c r="N33" s="2"/>
      <c r="O33" s="2"/>
      <c r="P33" s="2"/>
      <c r="Q33" s="2"/>
      <c r="R33" s="2"/>
      <c r="S33" s="2"/>
    </row>
    <row r="34" spans="13:19" s="1" customFormat="1" x14ac:dyDescent="0.2">
      <c r="M34" s="2"/>
      <c r="N34" s="2"/>
      <c r="O34" s="2"/>
      <c r="P34" s="2"/>
      <c r="Q34" s="2"/>
      <c r="R34" s="2"/>
      <c r="S34" s="2"/>
    </row>
    <row r="35" spans="13:19" s="1" customFormat="1" x14ac:dyDescent="0.2">
      <c r="M35" s="2"/>
      <c r="N35" s="2"/>
      <c r="O35" s="2"/>
      <c r="P35" s="2"/>
      <c r="Q35" s="2"/>
      <c r="R35" s="2"/>
      <c r="S35" s="2"/>
    </row>
    <row r="36" spans="13:19" s="1" customFormat="1" x14ac:dyDescent="0.2">
      <c r="M36" s="2"/>
      <c r="N36" s="2"/>
      <c r="O36" s="2"/>
      <c r="P36" s="2"/>
      <c r="Q36" s="2"/>
      <c r="R36" s="2"/>
      <c r="S36" s="2"/>
    </row>
    <row r="37" spans="13:19" s="1" customFormat="1" x14ac:dyDescent="0.2">
      <c r="M37" s="2"/>
      <c r="N37" s="2"/>
      <c r="O37" s="2"/>
      <c r="P37" s="2"/>
      <c r="Q37" s="2"/>
      <c r="R37" s="2"/>
      <c r="S37" s="2"/>
    </row>
    <row r="38" spans="13:19" s="1" customFormat="1" x14ac:dyDescent="0.2">
      <c r="M38" s="2"/>
      <c r="N38" s="2"/>
      <c r="O38" s="2"/>
      <c r="P38" s="2"/>
      <c r="Q38" s="2"/>
      <c r="R38" s="2"/>
      <c r="S38" s="2"/>
    </row>
    <row r="39" spans="13:19" s="1" customFormat="1" x14ac:dyDescent="0.2">
      <c r="M39" s="2"/>
      <c r="N39" s="2"/>
      <c r="O39" s="2"/>
      <c r="P39" s="2"/>
      <c r="Q39" s="2"/>
      <c r="R39" s="2"/>
      <c r="S39" s="2"/>
    </row>
    <row r="40" spans="13:19" s="1" customFormat="1" x14ac:dyDescent="0.2">
      <c r="M40" s="2"/>
      <c r="N40" s="2"/>
      <c r="O40" s="2"/>
      <c r="P40" s="2"/>
      <c r="Q40" s="2"/>
      <c r="R40" s="2"/>
      <c r="S40" s="2"/>
    </row>
    <row r="41" spans="13:19" s="1" customFormat="1" x14ac:dyDescent="0.2">
      <c r="M41" s="2"/>
      <c r="N41" s="2"/>
      <c r="O41" s="2"/>
      <c r="P41" s="2"/>
      <c r="Q41" s="2"/>
      <c r="R41" s="2"/>
      <c r="S41" s="2"/>
    </row>
    <row r="42" spans="13:19" s="1" customFormat="1" x14ac:dyDescent="0.2">
      <c r="M42" s="2"/>
      <c r="N42" s="2"/>
      <c r="O42" s="2"/>
      <c r="P42" s="2"/>
      <c r="Q42" s="2"/>
      <c r="R42" s="2"/>
      <c r="S42" s="2"/>
    </row>
    <row r="43" spans="13:19" s="1" customFormat="1" x14ac:dyDescent="0.2">
      <c r="M43" s="2"/>
      <c r="N43" s="2"/>
      <c r="O43" s="2"/>
      <c r="P43" s="2"/>
      <c r="Q43" s="2"/>
      <c r="R43" s="2"/>
      <c r="S43" s="2"/>
    </row>
    <row r="44" spans="13:19" s="1" customFormat="1" x14ac:dyDescent="0.2">
      <c r="M44" s="2"/>
      <c r="N44" s="2"/>
      <c r="O44" s="2"/>
      <c r="P44" s="2"/>
      <c r="Q44" s="2"/>
      <c r="R44" s="2"/>
      <c r="S44" s="2"/>
    </row>
    <row r="45" spans="13:19" s="1" customFormat="1" x14ac:dyDescent="0.2">
      <c r="M45" s="2"/>
      <c r="N45" s="2"/>
      <c r="O45" s="2"/>
      <c r="P45" s="2"/>
      <c r="Q45" s="2"/>
      <c r="R45" s="2"/>
      <c r="S45" s="2"/>
    </row>
    <row r="46" spans="13:19" s="1" customFormat="1" x14ac:dyDescent="0.2">
      <c r="M46" s="2"/>
      <c r="N46" s="2"/>
      <c r="O46" s="2"/>
      <c r="P46" s="2"/>
      <c r="Q46" s="2"/>
      <c r="R46" s="2"/>
      <c r="S46" s="2"/>
    </row>
    <row r="47" spans="13:19" s="1" customFormat="1" x14ac:dyDescent="0.2">
      <c r="M47" s="2"/>
      <c r="N47" s="2"/>
      <c r="O47" s="2"/>
      <c r="P47" s="2"/>
      <c r="Q47" s="2"/>
      <c r="R47" s="2"/>
      <c r="S47" s="2"/>
    </row>
    <row r="48" spans="13:19" s="1" customFormat="1" x14ac:dyDescent="0.2">
      <c r="M48" s="2"/>
      <c r="N48" s="2"/>
      <c r="O48" s="2"/>
      <c r="P48" s="2"/>
      <c r="Q48" s="2"/>
      <c r="R48" s="2"/>
      <c r="S48" s="2"/>
    </row>
    <row r="49" spans="13:19" s="1" customFormat="1" x14ac:dyDescent="0.2">
      <c r="M49" s="2"/>
      <c r="N49" s="2"/>
      <c r="O49" s="2"/>
      <c r="P49" s="2"/>
      <c r="Q49" s="2"/>
      <c r="R49" s="2"/>
      <c r="S49" s="2"/>
    </row>
    <row r="50" spans="13:19" s="1" customFormat="1" x14ac:dyDescent="0.2">
      <c r="M50" s="2"/>
      <c r="N50" s="2"/>
      <c r="O50" s="2"/>
      <c r="P50" s="2"/>
      <c r="Q50" s="2"/>
      <c r="R50" s="2"/>
      <c r="S50" s="2"/>
    </row>
    <row r="51" spans="13:19" s="1" customFormat="1" x14ac:dyDescent="0.2">
      <c r="M51" s="2"/>
      <c r="N51" s="2"/>
      <c r="O51" s="2"/>
      <c r="P51" s="2"/>
      <c r="Q51" s="2"/>
      <c r="R51" s="2"/>
      <c r="S51" s="2"/>
    </row>
    <row r="52" spans="13:19" s="1" customFormat="1" x14ac:dyDescent="0.2">
      <c r="M52" s="2"/>
      <c r="N52" s="2"/>
      <c r="O52" s="2"/>
      <c r="P52" s="2"/>
      <c r="Q52" s="2"/>
      <c r="R52" s="2"/>
      <c r="S52" s="2"/>
    </row>
    <row r="53" spans="13:19" s="1" customFormat="1" x14ac:dyDescent="0.2">
      <c r="M53" s="2"/>
      <c r="N53" s="2"/>
      <c r="O53" s="2"/>
      <c r="P53" s="2"/>
      <c r="Q53" s="2"/>
      <c r="R53" s="2"/>
      <c r="S53" s="2"/>
    </row>
    <row r="54" spans="13:19" s="1" customFormat="1" x14ac:dyDescent="0.2">
      <c r="M54" s="2"/>
      <c r="N54" s="2"/>
      <c r="O54" s="2"/>
      <c r="P54" s="2"/>
      <c r="Q54" s="2"/>
      <c r="R54" s="2"/>
      <c r="S54" s="2"/>
    </row>
    <row r="55" spans="13:19" s="1" customFormat="1" x14ac:dyDescent="0.2">
      <c r="M55" s="2"/>
      <c r="N55" s="2"/>
      <c r="O55" s="2"/>
      <c r="P55" s="2"/>
      <c r="Q55" s="2"/>
      <c r="R55" s="2"/>
      <c r="S55" s="2"/>
    </row>
    <row r="56" spans="13:19" s="1" customFormat="1" x14ac:dyDescent="0.2">
      <c r="M56" s="2"/>
      <c r="N56" s="2"/>
      <c r="O56" s="2"/>
      <c r="P56" s="2"/>
      <c r="Q56" s="2"/>
      <c r="R56" s="2"/>
      <c r="S56" s="2"/>
    </row>
    <row r="57" spans="13:19" s="1" customFormat="1" x14ac:dyDescent="0.2">
      <c r="M57" s="2"/>
      <c r="N57" s="2"/>
      <c r="O57" s="2"/>
      <c r="P57" s="2"/>
      <c r="Q57" s="2"/>
      <c r="R57" s="2"/>
      <c r="S57" s="2"/>
    </row>
    <row r="58" spans="13:19" s="1" customFormat="1" x14ac:dyDescent="0.2">
      <c r="M58" s="2"/>
      <c r="N58" s="2"/>
      <c r="O58" s="2"/>
      <c r="P58" s="2"/>
      <c r="Q58" s="2"/>
      <c r="R58" s="2"/>
      <c r="S58" s="2"/>
    </row>
    <row r="59" spans="13:19" s="1" customFormat="1" x14ac:dyDescent="0.2">
      <c r="M59" s="2"/>
      <c r="N59" s="2"/>
      <c r="O59" s="2"/>
      <c r="P59" s="2"/>
      <c r="Q59" s="2"/>
      <c r="R59" s="2"/>
      <c r="S59" s="2"/>
    </row>
    <row r="60" spans="13:19" s="1" customFormat="1" x14ac:dyDescent="0.2">
      <c r="M60" s="2"/>
      <c r="N60" s="2"/>
      <c r="O60" s="2"/>
      <c r="P60" s="2"/>
      <c r="Q60" s="2"/>
      <c r="R60" s="2"/>
      <c r="S60" s="2"/>
    </row>
    <row r="61" spans="13:19" s="1" customFormat="1" x14ac:dyDescent="0.2">
      <c r="M61" s="2"/>
      <c r="N61" s="2"/>
      <c r="O61" s="2"/>
      <c r="P61" s="2"/>
      <c r="Q61" s="2"/>
      <c r="R61" s="2"/>
      <c r="S61" s="2"/>
    </row>
    <row r="62" spans="13:19" s="1" customFormat="1" x14ac:dyDescent="0.2">
      <c r="M62" s="2"/>
      <c r="N62" s="2"/>
      <c r="O62" s="2"/>
      <c r="P62" s="2"/>
      <c r="Q62" s="2"/>
      <c r="R62" s="2"/>
      <c r="S62" s="2"/>
    </row>
    <row r="63" spans="13:19" s="1" customFormat="1" x14ac:dyDescent="0.2">
      <c r="M63" s="2"/>
      <c r="N63" s="2"/>
      <c r="O63" s="2"/>
      <c r="P63" s="2"/>
      <c r="Q63" s="2"/>
      <c r="R63" s="2"/>
      <c r="S63" s="2"/>
    </row>
    <row r="64" spans="13:19" s="1" customFormat="1" x14ac:dyDescent="0.2">
      <c r="M64" s="2"/>
      <c r="N64" s="2"/>
      <c r="O64" s="2"/>
      <c r="P64" s="2"/>
      <c r="Q64" s="2"/>
      <c r="R64" s="2"/>
      <c r="S64" s="2"/>
    </row>
    <row r="65" spans="13:19" s="1" customFormat="1" x14ac:dyDescent="0.2">
      <c r="M65" s="2"/>
      <c r="N65" s="2"/>
      <c r="O65" s="2"/>
      <c r="P65" s="2"/>
      <c r="Q65" s="2"/>
      <c r="R65" s="2"/>
      <c r="S65" s="2"/>
    </row>
    <row r="66" spans="13:19" s="1" customFormat="1" x14ac:dyDescent="0.2">
      <c r="M66" s="2"/>
      <c r="N66" s="2"/>
      <c r="O66" s="2"/>
      <c r="P66" s="2"/>
      <c r="Q66" s="2"/>
      <c r="R66" s="2"/>
      <c r="S66" s="2"/>
    </row>
    <row r="67" spans="13:19" s="1" customFormat="1" x14ac:dyDescent="0.2">
      <c r="M67" s="2"/>
      <c r="N67" s="2"/>
      <c r="O67" s="2"/>
      <c r="P67" s="2"/>
      <c r="Q67" s="2"/>
      <c r="R67" s="2"/>
      <c r="S67" s="2"/>
    </row>
    <row r="68" spans="13:19" s="1" customFormat="1" x14ac:dyDescent="0.2">
      <c r="M68" s="2"/>
      <c r="N68" s="2"/>
      <c r="O68" s="2"/>
      <c r="P68" s="2"/>
      <c r="Q68" s="2"/>
      <c r="R68" s="2"/>
      <c r="S68" s="2"/>
    </row>
    <row r="69" spans="13:19" s="1" customFormat="1" x14ac:dyDescent="0.2">
      <c r="M69" s="2"/>
      <c r="N69" s="2"/>
      <c r="O69" s="2"/>
      <c r="P69" s="2"/>
      <c r="Q69" s="2"/>
      <c r="R69" s="2"/>
      <c r="S69" s="2"/>
    </row>
    <row r="70" spans="13:19" s="1" customFormat="1" x14ac:dyDescent="0.2">
      <c r="M70" s="2"/>
      <c r="N70" s="2"/>
      <c r="O70" s="2"/>
      <c r="P70" s="2"/>
      <c r="Q70" s="2"/>
      <c r="R70" s="2"/>
      <c r="S70" s="2"/>
    </row>
    <row r="71" spans="13:19" s="1" customFormat="1" x14ac:dyDescent="0.2">
      <c r="M71" s="2"/>
      <c r="N71" s="2"/>
      <c r="O71" s="2"/>
      <c r="P71" s="2"/>
      <c r="Q71" s="2"/>
      <c r="R71" s="2"/>
      <c r="S71" s="2"/>
    </row>
    <row r="72" spans="13:19" s="1" customFormat="1" x14ac:dyDescent="0.2">
      <c r="M72" s="2"/>
      <c r="N72" s="2"/>
      <c r="O72" s="2"/>
      <c r="P72" s="2"/>
      <c r="Q72" s="2"/>
      <c r="R72" s="2"/>
      <c r="S72" s="2"/>
    </row>
    <row r="73" spans="13:19" s="1" customFormat="1" x14ac:dyDescent="0.2">
      <c r="M73" s="2"/>
      <c r="N73" s="2"/>
      <c r="O73" s="2"/>
      <c r="P73" s="2"/>
      <c r="Q73" s="2"/>
      <c r="R73" s="2"/>
      <c r="S73" s="2"/>
    </row>
    <row r="74" spans="13:19" s="1" customFormat="1" x14ac:dyDescent="0.2">
      <c r="M74" s="2"/>
      <c r="N74" s="2"/>
      <c r="O74" s="2"/>
      <c r="P74" s="2"/>
      <c r="Q74" s="2"/>
      <c r="R74" s="2"/>
      <c r="S74" s="2"/>
    </row>
    <row r="75" spans="13:19" s="1" customFormat="1" x14ac:dyDescent="0.2">
      <c r="M75" s="2"/>
      <c r="N75" s="2"/>
      <c r="O75" s="2"/>
      <c r="P75" s="2"/>
      <c r="Q75" s="2"/>
      <c r="R75" s="2"/>
      <c r="S75" s="2"/>
    </row>
    <row r="76" spans="13:19" s="1" customFormat="1" x14ac:dyDescent="0.2">
      <c r="M76" s="2"/>
      <c r="N76" s="2"/>
      <c r="O76" s="2"/>
      <c r="P76" s="2"/>
      <c r="Q76" s="2"/>
      <c r="R76" s="2"/>
      <c r="S76" s="2"/>
    </row>
    <row r="77" spans="13:19" s="1" customFormat="1" x14ac:dyDescent="0.2">
      <c r="M77" s="2"/>
      <c r="N77" s="2"/>
      <c r="O77" s="2"/>
      <c r="P77" s="2"/>
      <c r="Q77" s="2"/>
      <c r="R77" s="2"/>
      <c r="S77" s="2"/>
    </row>
    <row r="78" spans="13:19" s="1" customFormat="1" x14ac:dyDescent="0.2">
      <c r="M78" s="2"/>
      <c r="N78" s="2"/>
      <c r="O78" s="2"/>
      <c r="P78" s="2"/>
      <c r="Q78" s="2"/>
      <c r="R78" s="2"/>
      <c r="S78" s="2"/>
    </row>
    <row r="79" spans="13:19" s="1" customFormat="1" x14ac:dyDescent="0.2">
      <c r="M79" s="2"/>
      <c r="N79" s="2"/>
      <c r="O79" s="2"/>
      <c r="P79" s="2"/>
      <c r="Q79" s="2"/>
      <c r="R79" s="2"/>
      <c r="S79" s="2"/>
    </row>
    <row r="80" spans="13:19" s="1" customFormat="1" x14ac:dyDescent="0.2">
      <c r="M80" s="2"/>
      <c r="N80" s="2"/>
      <c r="O80" s="2"/>
      <c r="P80" s="2"/>
      <c r="Q80" s="2"/>
      <c r="R80" s="2"/>
      <c r="S80" s="2"/>
    </row>
    <row r="81" spans="13:19" s="1" customFormat="1" x14ac:dyDescent="0.2">
      <c r="M81" s="2"/>
      <c r="N81" s="2"/>
      <c r="O81" s="2"/>
      <c r="P81" s="2"/>
      <c r="Q81" s="2"/>
      <c r="R81" s="2"/>
      <c r="S81" s="2"/>
    </row>
    <row r="82" spans="13:19" s="1" customFormat="1" x14ac:dyDescent="0.2">
      <c r="M82" s="2"/>
      <c r="N82" s="2"/>
      <c r="O82" s="2"/>
      <c r="P82" s="2"/>
      <c r="Q82" s="2"/>
      <c r="R82" s="2"/>
      <c r="S82" s="2"/>
    </row>
    <row r="83" spans="13:19" s="1" customFormat="1" x14ac:dyDescent="0.2">
      <c r="M83" s="2"/>
      <c r="N83" s="2"/>
      <c r="O83" s="2"/>
      <c r="P83" s="2"/>
      <c r="Q83" s="2"/>
      <c r="R83" s="2"/>
      <c r="S83" s="2"/>
    </row>
    <row r="84" spans="13:19" s="1" customFormat="1" x14ac:dyDescent="0.2">
      <c r="M84" s="2"/>
      <c r="N84" s="2"/>
      <c r="O84" s="2"/>
      <c r="P84" s="2"/>
      <c r="Q84" s="2"/>
      <c r="R84" s="2"/>
      <c r="S84" s="2"/>
    </row>
    <row r="85" spans="13:19" s="1" customFormat="1" x14ac:dyDescent="0.2">
      <c r="M85" s="2"/>
      <c r="N85" s="2"/>
      <c r="O85" s="2"/>
      <c r="P85" s="2"/>
      <c r="Q85" s="2"/>
      <c r="R85" s="2"/>
      <c r="S85" s="2"/>
    </row>
    <row r="86" spans="13:19" s="1" customFormat="1" x14ac:dyDescent="0.2">
      <c r="M86" s="2"/>
      <c r="N86" s="2"/>
      <c r="O86" s="2"/>
      <c r="P86" s="2"/>
      <c r="Q86" s="2"/>
      <c r="R86" s="2"/>
      <c r="S86" s="2"/>
    </row>
    <row r="87" spans="13:19" s="1" customFormat="1" x14ac:dyDescent="0.2">
      <c r="M87" s="2"/>
      <c r="N87" s="2"/>
      <c r="O87" s="2"/>
      <c r="P87" s="2"/>
      <c r="Q87" s="2"/>
      <c r="R87" s="2"/>
      <c r="S87" s="2"/>
    </row>
    <row r="88" spans="13:19" s="1" customFormat="1" x14ac:dyDescent="0.2">
      <c r="M88" s="2"/>
      <c r="N88" s="2"/>
      <c r="O88" s="2"/>
      <c r="P88" s="2"/>
      <c r="Q88" s="2"/>
      <c r="R88" s="2"/>
      <c r="S88" s="2"/>
    </row>
    <row r="89" spans="13:19" s="1" customFormat="1" x14ac:dyDescent="0.2">
      <c r="M89" s="2"/>
      <c r="N89" s="2"/>
      <c r="O89" s="2"/>
      <c r="P89" s="2"/>
      <c r="Q89" s="2"/>
      <c r="R89" s="2"/>
      <c r="S89" s="2"/>
    </row>
    <row r="90" spans="13:19" s="1" customFormat="1" x14ac:dyDescent="0.2">
      <c r="M90" s="2"/>
      <c r="N90" s="2"/>
      <c r="O90" s="2"/>
      <c r="P90" s="2"/>
      <c r="Q90" s="2"/>
      <c r="R90" s="2"/>
      <c r="S90" s="2"/>
    </row>
    <row r="91" spans="13:19" s="1" customFormat="1" x14ac:dyDescent="0.2">
      <c r="M91" s="2"/>
      <c r="N91" s="2"/>
      <c r="O91" s="2"/>
      <c r="P91" s="2"/>
      <c r="Q91" s="2"/>
      <c r="R91" s="2"/>
      <c r="S91" s="2"/>
    </row>
    <row r="92" spans="13:19" s="1" customFormat="1" x14ac:dyDescent="0.2">
      <c r="M92" s="2"/>
      <c r="N92" s="2"/>
      <c r="O92" s="2"/>
      <c r="P92" s="2"/>
      <c r="Q92" s="2"/>
      <c r="R92" s="2"/>
      <c r="S92" s="2"/>
    </row>
    <row r="93" spans="13:19" s="1" customFormat="1" x14ac:dyDescent="0.2">
      <c r="M93" s="2"/>
      <c r="N93" s="2"/>
      <c r="O93" s="2"/>
      <c r="P93" s="2"/>
      <c r="Q93" s="2"/>
      <c r="R93" s="2"/>
      <c r="S93" s="2"/>
    </row>
    <row r="94" spans="13:19" s="1" customFormat="1" x14ac:dyDescent="0.2">
      <c r="M94" s="2"/>
      <c r="N94" s="2"/>
      <c r="O94" s="2"/>
      <c r="P94" s="2"/>
      <c r="Q94" s="2"/>
      <c r="R94" s="2"/>
      <c r="S94" s="2"/>
    </row>
    <row r="95" spans="13:19" s="1" customFormat="1" x14ac:dyDescent="0.2">
      <c r="M95" s="2"/>
      <c r="N95" s="2"/>
      <c r="O95" s="2"/>
      <c r="P95" s="2"/>
      <c r="Q95" s="2"/>
      <c r="R95" s="2"/>
      <c r="S95" s="2"/>
    </row>
    <row r="96" spans="13:19" s="1" customFormat="1" x14ac:dyDescent="0.2">
      <c r="M96" s="2"/>
      <c r="N96" s="2"/>
      <c r="O96" s="2"/>
      <c r="P96" s="2"/>
      <c r="Q96" s="2"/>
      <c r="R96" s="2"/>
      <c r="S96" s="2"/>
    </row>
    <row r="97" spans="13:19" s="1" customFormat="1" x14ac:dyDescent="0.2">
      <c r="M97" s="2"/>
      <c r="N97" s="2"/>
      <c r="O97" s="2"/>
      <c r="P97" s="2"/>
      <c r="Q97" s="2"/>
      <c r="R97" s="2"/>
      <c r="S97" s="2"/>
    </row>
    <row r="98" spans="13:19" s="1" customFormat="1" x14ac:dyDescent="0.2">
      <c r="M98" s="2"/>
      <c r="N98" s="2"/>
      <c r="O98" s="2"/>
      <c r="P98" s="2"/>
      <c r="Q98" s="2"/>
      <c r="R98" s="2"/>
      <c r="S98" s="2"/>
    </row>
    <row r="99" spans="13:19" s="1" customFormat="1" x14ac:dyDescent="0.2">
      <c r="M99" s="2"/>
      <c r="N99" s="2"/>
      <c r="O99" s="2"/>
      <c r="P99" s="2"/>
      <c r="Q99" s="2"/>
      <c r="R99" s="2"/>
      <c r="S99" s="2"/>
    </row>
    <row r="100" spans="13:19" s="1" customFormat="1" x14ac:dyDescent="0.2">
      <c r="M100" s="2"/>
      <c r="N100" s="2"/>
      <c r="O100" s="2"/>
      <c r="P100" s="2"/>
      <c r="Q100" s="2"/>
      <c r="R100" s="2"/>
      <c r="S100" s="2"/>
    </row>
    <row r="101" spans="13:19" s="1" customFormat="1" x14ac:dyDescent="0.2">
      <c r="M101" s="2"/>
      <c r="N101" s="2"/>
      <c r="O101" s="2"/>
      <c r="P101" s="2"/>
      <c r="Q101" s="2"/>
      <c r="R101" s="2"/>
      <c r="S101" s="2"/>
    </row>
    <row r="102" spans="13:19" s="1" customFormat="1" x14ac:dyDescent="0.2">
      <c r="M102" s="2"/>
      <c r="N102" s="2"/>
      <c r="O102" s="2"/>
      <c r="P102" s="2"/>
      <c r="Q102" s="2"/>
      <c r="R102" s="2"/>
      <c r="S102" s="2"/>
    </row>
    <row r="103" spans="13:19" s="1" customFormat="1" x14ac:dyDescent="0.2">
      <c r="M103" s="2"/>
      <c r="N103" s="2"/>
      <c r="O103" s="2"/>
      <c r="P103" s="2"/>
      <c r="Q103" s="2"/>
      <c r="R103" s="2"/>
      <c r="S103" s="2"/>
    </row>
  </sheetData>
  <phoneticPr fontId="2"/>
  <pageMargins left="0.70866141732283472" right="0.70866141732283472" top="0.74803149606299213" bottom="0.54" header="0.31496062992125984" footer="0.31496062992125984"/>
  <pageSetup paperSize="9" scale="7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CAA30-3862-47D2-821A-832A09CFA230}">
  <dimension ref="A1:F103"/>
  <sheetViews>
    <sheetView showGridLines="0" zoomScale="89" zoomScaleNormal="89" workbookViewId="0">
      <selection activeCell="B1" sqref="B1"/>
    </sheetView>
  </sheetViews>
  <sheetFormatPr defaultRowHeight="15" x14ac:dyDescent="0.2"/>
  <cols>
    <col min="1" max="1" width="3.6328125" style="1" customWidth="1"/>
    <col min="2" max="2" width="18.54296875" style="1" bestFit="1" customWidth="1"/>
    <col min="3" max="3" width="47.54296875" style="1" bestFit="1" customWidth="1"/>
    <col min="4" max="4" width="73.453125" style="1" bestFit="1" customWidth="1"/>
    <col min="5" max="5" width="48.81640625" style="1" bestFit="1" customWidth="1"/>
    <col min="6" max="6" width="3.6328125" style="1" customWidth="1"/>
  </cols>
  <sheetData>
    <row r="1" spans="1:5" ht="19.5" x14ac:dyDescent="0.2">
      <c r="A1" s="4"/>
      <c r="B1" s="92" t="s">
        <v>132</v>
      </c>
      <c r="E1" s="7"/>
    </row>
    <row r="2" spans="1:5" x14ac:dyDescent="0.2">
      <c r="B2" s="3"/>
      <c r="C2" s="3" t="s">
        <v>94</v>
      </c>
      <c r="D2" s="3" t="s">
        <v>95</v>
      </c>
      <c r="E2" s="3" t="s">
        <v>96</v>
      </c>
    </row>
    <row r="3" spans="1:5" x14ac:dyDescent="0.2">
      <c r="A3" s="8"/>
      <c r="B3" s="241" t="s">
        <v>133</v>
      </c>
      <c r="C3" s="9" t="s">
        <v>134</v>
      </c>
      <c r="D3" s="10" t="s">
        <v>135</v>
      </c>
      <c r="E3" s="11" t="s">
        <v>136</v>
      </c>
    </row>
    <row r="4" spans="1:5" x14ac:dyDescent="0.2">
      <c r="A4" s="8"/>
      <c r="B4" s="242"/>
      <c r="C4" s="14" t="s">
        <v>137</v>
      </c>
      <c r="D4" s="15" t="s">
        <v>138</v>
      </c>
      <c r="E4" s="16" t="s">
        <v>139</v>
      </c>
    </row>
    <row r="5" spans="1:5" x14ac:dyDescent="0.2">
      <c r="A5" s="8"/>
      <c r="B5" s="242"/>
      <c r="C5" s="14" t="s">
        <v>140</v>
      </c>
      <c r="D5" s="15" t="s">
        <v>141</v>
      </c>
      <c r="E5" s="16" t="s">
        <v>142</v>
      </c>
    </row>
    <row r="6" spans="1:5" x14ac:dyDescent="0.2">
      <c r="A6" s="8"/>
      <c r="B6" s="242"/>
      <c r="C6" s="14" t="s">
        <v>143</v>
      </c>
      <c r="D6" s="15" t="s">
        <v>144</v>
      </c>
      <c r="E6" s="16" t="s">
        <v>145</v>
      </c>
    </row>
    <row r="7" spans="1:5" x14ac:dyDescent="0.2">
      <c r="A7" s="8"/>
      <c r="B7" s="242"/>
      <c r="C7" s="14" t="s">
        <v>146</v>
      </c>
      <c r="D7" s="15" t="s">
        <v>147</v>
      </c>
      <c r="E7" s="16" t="s">
        <v>148</v>
      </c>
    </row>
    <row r="8" spans="1:5" x14ac:dyDescent="0.2">
      <c r="A8" s="8"/>
      <c r="B8" s="242"/>
      <c r="C8" s="14" t="s">
        <v>149</v>
      </c>
      <c r="D8" s="15" t="s">
        <v>150</v>
      </c>
      <c r="E8" s="16" t="s">
        <v>151</v>
      </c>
    </row>
    <row r="9" spans="1:5" x14ac:dyDescent="0.2">
      <c r="A9" s="8"/>
      <c r="B9" s="242"/>
      <c r="C9" s="14" t="s">
        <v>152</v>
      </c>
      <c r="D9" s="15" t="s">
        <v>153</v>
      </c>
      <c r="E9" s="16" t="s">
        <v>154</v>
      </c>
    </row>
    <row r="10" spans="1:5" x14ac:dyDescent="0.2">
      <c r="A10" s="8"/>
      <c r="B10" s="242"/>
      <c r="C10" s="14" t="s">
        <v>155</v>
      </c>
      <c r="D10" s="15" t="s">
        <v>156</v>
      </c>
      <c r="E10" s="16" t="s">
        <v>157</v>
      </c>
    </row>
    <row r="11" spans="1:5" x14ac:dyDescent="0.2">
      <c r="A11" s="8"/>
      <c r="B11" s="242"/>
      <c r="C11" s="14" t="s">
        <v>158</v>
      </c>
      <c r="D11" s="15" t="s">
        <v>159</v>
      </c>
      <c r="E11" s="16" t="s">
        <v>160</v>
      </c>
    </row>
    <row r="12" spans="1:5" x14ac:dyDescent="0.2">
      <c r="A12" s="8"/>
      <c r="B12" s="242"/>
      <c r="C12" s="14" t="s">
        <v>161</v>
      </c>
      <c r="D12" s="15" t="s">
        <v>162</v>
      </c>
      <c r="E12" s="16" t="s">
        <v>163</v>
      </c>
    </row>
    <row r="13" spans="1:5" x14ac:dyDescent="0.2">
      <c r="A13" s="8"/>
      <c r="B13" s="242"/>
      <c r="C13" s="14" t="s">
        <v>164</v>
      </c>
      <c r="D13" s="15" t="s">
        <v>165</v>
      </c>
      <c r="E13" s="16" t="s">
        <v>166</v>
      </c>
    </row>
    <row r="14" spans="1:5" x14ac:dyDescent="0.2">
      <c r="A14" s="8"/>
      <c r="B14" s="242"/>
      <c r="C14" s="14" t="s">
        <v>167</v>
      </c>
      <c r="D14" s="15" t="s">
        <v>168</v>
      </c>
      <c r="E14" s="16" t="s">
        <v>169</v>
      </c>
    </row>
    <row r="15" spans="1:5" x14ac:dyDescent="0.2">
      <c r="B15" s="242"/>
      <c r="C15" s="14" t="s">
        <v>170</v>
      </c>
      <c r="D15" s="15" t="s">
        <v>171</v>
      </c>
      <c r="E15" s="16" t="s">
        <v>172</v>
      </c>
    </row>
    <row r="16" spans="1:5" x14ac:dyDescent="0.2">
      <c r="B16" s="242"/>
      <c r="C16" s="14" t="s">
        <v>173</v>
      </c>
      <c r="D16" s="15" t="s">
        <v>174</v>
      </c>
      <c r="E16" s="16" t="s">
        <v>175</v>
      </c>
    </row>
    <row r="17" spans="2:5" x14ac:dyDescent="0.2">
      <c r="B17" s="242"/>
      <c r="C17" s="14" t="s">
        <v>176</v>
      </c>
      <c r="D17" s="15" t="s">
        <v>177</v>
      </c>
      <c r="E17" s="16" t="s">
        <v>178</v>
      </c>
    </row>
    <row r="18" spans="2:5" x14ac:dyDescent="0.2">
      <c r="B18" s="242"/>
      <c r="C18" s="14" t="s">
        <v>179</v>
      </c>
      <c r="D18" s="15" t="s">
        <v>180</v>
      </c>
      <c r="E18" s="16" t="s">
        <v>181</v>
      </c>
    </row>
    <row r="19" spans="2:5" x14ac:dyDescent="0.2">
      <c r="B19" s="242"/>
      <c r="C19" s="14" t="s">
        <v>182</v>
      </c>
      <c r="D19" s="15" t="s">
        <v>183</v>
      </c>
      <c r="E19" s="16" t="s">
        <v>184</v>
      </c>
    </row>
    <row r="20" spans="2:5" x14ac:dyDescent="0.2">
      <c r="B20" s="242"/>
      <c r="C20" s="14" t="s">
        <v>185</v>
      </c>
      <c r="D20" s="15" t="s">
        <v>186</v>
      </c>
      <c r="E20" s="16" t="s">
        <v>187</v>
      </c>
    </row>
    <row r="21" spans="2:5" x14ac:dyDescent="0.2">
      <c r="B21" s="242"/>
      <c r="C21" s="14" t="s">
        <v>188</v>
      </c>
      <c r="D21" s="15" t="s">
        <v>189</v>
      </c>
      <c r="E21" s="16" t="s">
        <v>190</v>
      </c>
    </row>
    <row r="22" spans="2:5" x14ac:dyDescent="0.2">
      <c r="B22" s="242"/>
      <c r="C22" s="14" t="s">
        <v>191</v>
      </c>
      <c r="D22" s="15" t="s">
        <v>192</v>
      </c>
      <c r="E22" s="16" t="s">
        <v>193</v>
      </c>
    </row>
    <row r="23" spans="2:5" x14ac:dyDescent="0.2">
      <c r="B23" s="242"/>
      <c r="C23" s="14" t="s">
        <v>194</v>
      </c>
      <c r="D23" s="15" t="s">
        <v>195</v>
      </c>
      <c r="E23" s="16" t="s">
        <v>196</v>
      </c>
    </row>
    <row r="24" spans="2:5" x14ac:dyDescent="0.2">
      <c r="B24" s="242"/>
      <c r="C24" s="14" t="s">
        <v>197</v>
      </c>
      <c r="D24" s="15" t="s">
        <v>198</v>
      </c>
      <c r="E24" s="16" t="s">
        <v>199</v>
      </c>
    </row>
    <row r="25" spans="2:5" x14ac:dyDescent="0.2">
      <c r="B25" s="242"/>
      <c r="C25" s="14" t="s">
        <v>200</v>
      </c>
      <c r="D25" s="15" t="s">
        <v>201</v>
      </c>
      <c r="E25" s="16" t="s">
        <v>202</v>
      </c>
    </row>
    <row r="26" spans="2:5" x14ac:dyDescent="0.2">
      <c r="B26" s="242"/>
      <c r="C26" s="14" t="s">
        <v>203</v>
      </c>
      <c r="D26" s="15" t="s">
        <v>204</v>
      </c>
      <c r="E26" s="16" t="s">
        <v>205</v>
      </c>
    </row>
    <row r="27" spans="2:5" x14ac:dyDescent="0.2">
      <c r="B27" s="242"/>
      <c r="C27" s="14" t="s">
        <v>206</v>
      </c>
      <c r="D27" s="15" t="s">
        <v>207</v>
      </c>
      <c r="E27" s="16" t="s">
        <v>208</v>
      </c>
    </row>
    <row r="28" spans="2:5" x14ac:dyDescent="0.2">
      <c r="B28" s="242"/>
      <c r="C28" s="14" t="s">
        <v>209</v>
      </c>
      <c r="D28" s="15" t="s">
        <v>210</v>
      </c>
      <c r="E28" s="16" t="s">
        <v>211</v>
      </c>
    </row>
    <row r="29" spans="2:5" x14ac:dyDescent="0.2">
      <c r="B29" s="242"/>
      <c r="C29" s="14" t="s">
        <v>212</v>
      </c>
      <c r="D29" s="15" t="s">
        <v>213</v>
      </c>
      <c r="E29" s="16" t="s">
        <v>214</v>
      </c>
    </row>
    <row r="30" spans="2:5" x14ac:dyDescent="0.2">
      <c r="B30" s="242"/>
      <c r="C30" s="14" t="s">
        <v>215</v>
      </c>
      <c r="D30" s="15" t="s">
        <v>216</v>
      </c>
      <c r="E30" s="16" t="s">
        <v>217</v>
      </c>
    </row>
    <row r="31" spans="2:5" x14ac:dyDescent="0.2">
      <c r="B31" s="242"/>
      <c r="C31" s="14" t="s">
        <v>218</v>
      </c>
      <c r="D31" s="15" t="s">
        <v>219</v>
      </c>
      <c r="E31" s="16" t="s">
        <v>220</v>
      </c>
    </row>
    <row r="32" spans="2:5" x14ac:dyDescent="0.2">
      <c r="B32" s="242"/>
      <c r="C32" s="14" t="s">
        <v>221</v>
      </c>
      <c r="D32" s="15" t="s">
        <v>222</v>
      </c>
      <c r="E32" s="16" t="s">
        <v>223</v>
      </c>
    </row>
    <row r="33" spans="2:5" x14ac:dyDescent="0.2">
      <c r="B33" s="242"/>
      <c r="C33" s="14" t="s">
        <v>224</v>
      </c>
      <c r="D33" s="15" t="s">
        <v>225</v>
      </c>
      <c r="E33" s="16" t="s">
        <v>226</v>
      </c>
    </row>
    <row r="34" spans="2:5" x14ac:dyDescent="0.2">
      <c r="B34" s="242"/>
      <c r="C34" s="14" t="s">
        <v>227</v>
      </c>
      <c r="D34" s="15" t="s">
        <v>228</v>
      </c>
      <c r="E34" s="16" t="s">
        <v>229</v>
      </c>
    </row>
    <row r="35" spans="2:5" x14ac:dyDescent="0.2">
      <c r="B35" s="242"/>
      <c r="C35" s="14" t="s">
        <v>230</v>
      </c>
      <c r="D35" s="15" t="s">
        <v>231</v>
      </c>
      <c r="E35" s="16" t="s">
        <v>232</v>
      </c>
    </row>
    <row r="36" spans="2:5" x14ac:dyDescent="0.2">
      <c r="B36" s="242"/>
      <c r="C36" s="14" t="s">
        <v>233</v>
      </c>
      <c r="D36" s="15" t="s">
        <v>234</v>
      </c>
      <c r="E36" s="16" t="s">
        <v>235</v>
      </c>
    </row>
    <row r="37" spans="2:5" x14ac:dyDescent="0.2">
      <c r="B37" s="242"/>
      <c r="C37" s="14" t="s">
        <v>236</v>
      </c>
      <c r="D37" s="15" t="s">
        <v>237</v>
      </c>
      <c r="E37" s="16" t="s">
        <v>238</v>
      </c>
    </row>
    <row r="38" spans="2:5" x14ac:dyDescent="0.2">
      <c r="B38" s="242"/>
      <c r="C38" s="14" t="s">
        <v>239</v>
      </c>
      <c r="D38" s="15" t="s">
        <v>240</v>
      </c>
      <c r="E38" s="16" t="s">
        <v>241</v>
      </c>
    </row>
    <row r="39" spans="2:5" x14ac:dyDescent="0.2">
      <c r="B39" s="242"/>
      <c r="C39" s="14" t="s">
        <v>242</v>
      </c>
      <c r="D39" s="15" t="s">
        <v>243</v>
      </c>
      <c r="E39" s="16" t="s">
        <v>244</v>
      </c>
    </row>
    <row r="40" spans="2:5" x14ac:dyDescent="0.2">
      <c r="B40" s="242"/>
      <c r="C40" s="14" t="s">
        <v>245</v>
      </c>
      <c r="D40" s="15" t="s">
        <v>246</v>
      </c>
      <c r="E40" s="16" t="s">
        <v>247</v>
      </c>
    </row>
    <row r="41" spans="2:5" x14ac:dyDescent="0.2">
      <c r="B41" s="242"/>
      <c r="C41" s="14" t="s">
        <v>248</v>
      </c>
      <c r="D41" s="15" t="s">
        <v>249</v>
      </c>
      <c r="E41" s="16" t="s">
        <v>250</v>
      </c>
    </row>
    <row r="42" spans="2:5" x14ac:dyDescent="0.2">
      <c r="B42" s="242"/>
      <c r="C42" s="14" t="s">
        <v>251</v>
      </c>
      <c r="D42" s="15" t="s">
        <v>252</v>
      </c>
      <c r="E42" s="16" t="s">
        <v>253</v>
      </c>
    </row>
    <row r="43" spans="2:5" x14ac:dyDescent="0.2">
      <c r="B43" s="242"/>
      <c r="C43" s="14" t="s">
        <v>254</v>
      </c>
      <c r="D43" s="15" t="s">
        <v>255</v>
      </c>
      <c r="E43" s="16" t="s">
        <v>256</v>
      </c>
    </row>
    <row r="44" spans="2:5" x14ac:dyDescent="0.2">
      <c r="B44" s="242"/>
      <c r="C44" s="14" t="s">
        <v>257</v>
      </c>
      <c r="D44" s="15" t="s">
        <v>258</v>
      </c>
      <c r="E44" s="16" t="s">
        <v>259</v>
      </c>
    </row>
    <row r="45" spans="2:5" x14ac:dyDescent="0.2">
      <c r="B45" s="242"/>
      <c r="C45" s="14" t="s">
        <v>260</v>
      </c>
      <c r="D45" s="15" t="s">
        <v>261</v>
      </c>
      <c r="E45" s="16" t="s">
        <v>262</v>
      </c>
    </row>
    <row r="46" spans="2:5" x14ac:dyDescent="0.2">
      <c r="B46" s="242"/>
      <c r="C46" s="14" t="s">
        <v>263</v>
      </c>
      <c r="D46" s="15" t="s">
        <v>264</v>
      </c>
      <c r="E46" s="16" t="s">
        <v>265</v>
      </c>
    </row>
    <row r="47" spans="2:5" x14ac:dyDescent="0.2">
      <c r="B47" s="242"/>
      <c r="C47" s="14" t="s">
        <v>266</v>
      </c>
      <c r="D47" s="15" t="s">
        <v>267</v>
      </c>
      <c r="E47" s="16" t="s">
        <v>268</v>
      </c>
    </row>
    <row r="48" spans="2:5" x14ac:dyDescent="0.2">
      <c r="B48" s="242"/>
      <c r="C48" s="14" t="s">
        <v>269</v>
      </c>
      <c r="D48" s="15" t="s">
        <v>270</v>
      </c>
      <c r="E48" s="16" t="s">
        <v>271</v>
      </c>
    </row>
    <row r="49" spans="2:5" x14ac:dyDescent="0.2">
      <c r="B49" s="242"/>
      <c r="C49" s="14" t="s">
        <v>272</v>
      </c>
      <c r="D49" s="15" t="s">
        <v>273</v>
      </c>
      <c r="E49" s="16" t="s">
        <v>274</v>
      </c>
    </row>
    <row r="50" spans="2:5" x14ac:dyDescent="0.2">
      <c r="B50" s="242"/>
      <c r="C50" s="14" t="s">
        <v>275</v>
      </c>
      <c r="D50" s="15" t="s">
        <v>276</v>
      </c>
      <c r="E50" s="16" t="s">
        <v>275</v>
      </c>
    </row>
    <row r="51" spans="2:5" x14ac:dyDescent="0.2">
      <c r="B51" s="242"/>
      <c r="C51" s="14" t="s">
        <v>277</v>
      </c>
      <c r="D51" s="15" t="s">
        <v>278</v>
      </c>
      <c r="E51" s="16" t="s">
        <v>279</v>
      </c>
    </row>
    <row r="52" spans="2:5" x14ac:dyDescent="0.2">
      <c r="B52" s="242"/>
      <c r="C52" s="14" t="s">
        <v>280</v>
      </c>
      <c r="D52" s="15" t="s">
        <v>281</v>
      </c>
      <c r="E52" s="16" t="s">
        <v>282</v>
      </c>
    </row>
    <row r="53" spans="2:5" x14ac:dyDescent="0.2">
      <c r="B53" s="242"/>
      <c r="C53" s="14" t="s">
        <v>283</v>
      </c>
      <c r="D53" s="15" t="s">
        <v>284</v>
      </c>
      <c r="E53" s="16" t="s">
        <v>283</v>
      </c>
    </row>
    <row r="54" spans="2:5" x14ac:dyDescent="0.2">
      <c r="B54" s="242"/>
      <c r="C54" s="14" t="s">
        <v>285</v>
      </c>
      <c r="D54" s="15" t="s">
        <v>286</v>
      </c>
      <c r="E54" s="16" t="s">
        <v>287</v>
      </c>
    </row>
    <row r="55" spans="2:5" x14ac:dyDescent="0.2">
      <c r="B55" s="242"/>
      <c r="C55" s="14" t="s">
        <v>288</v>
      </c>
      <c r="D55" s="15" t="s">
        <v>289</v>
      </c>
      <c r="E55" s="16" t="s">
        <v>290</v>
      </c>
    </row>
    <row r="56" spans="2:5" x14ac:dyDescent="0.2">
      <c r="B56" s="243"/>
      <c r="C56" s="14" t="s">
        <v>291</v>
      </c>
      <c r="D56" s="15" t="s">
        <v>292</v>
      </c>
      <c r="E56" s="16" t="s">
        <v>293</v>
      </c>
    </row>
    <row r="57" spans="2:5" x14ac:dyDescent="0.2">
      <c r="B57" s="240" t="s">
        <v>294</v>
      </c>
      <c r="C57" s="21" t="s">
        <v>295</v>
      </c>
      <c r="D57" s="12" t="s">
        <v>296</v>
      </c>
      <c r="E57" s="13" t="s">
        <v>297</v>
      </c>
    </row>
    <row r="58" spans="2:5" x14ac:dyDescent="0.2">
      <c r="B58" s="240"/>
      <c r="C58" s="22" t="s">
        <v>83</v>
      </c>
      <c r="D58" s="17" t="s">
        <v>298</v>
      </c>
      <c r="E58" s="18" t="s">
        <v>299</v>
      </c>
    </row>
    <row r="59" spans="2:5" x14ac:dyDescent="0.2">
      <c r="B59" s="240"/>
      <c r="C59" s="22" t="s">
        <v>300</v>
      </c>
      <c r="D59" s="17" t="s">
        <v>301</v>
      </c>
      <c r="E59" s="18" t="s">
        <v>302</v>
      </c>
    </row>
    <row r="60" spans="2:5" x14ac:dyDescent="0.2">
      <c r="B60" s="240"/>
      <c r="C60" s="22" t="s">
        <v>303</v>
      </c>
      <c r="D60" s="17" t="s">
        <v>304</v>
      </c>
      <c r="E60" s="18" t="s">
        <v>305</v>
      </c>
    </row>
    <row r="61" spans="2:5" x14ac:dyDescent="0.2">
      <c r="B61" s="240"/>
      <c r="C61" s="22" t="s">
        <v>306</v>
      </c>
      <c r="D61" s="17" t="s">
        <v>307</v>
      </c>
      <c r="E61" s="18" t="s">
        <v>308</v>
      </c>
    </row>
    <row r="62" spans="2:5" x14ac:dyDescent="0.2">
      <c r="B62" s="240"/>
      <c r="C62" s="22" t="s">
        <v>309</v>
      </c>
      <c r="D62" s="17" t="s">
        <v>310</v>
      </c>
      <c r="E62" s="18" t="s">
        <v>311</v>
      </c>
    </row>
    <row r="63" spans="2:5" x14ac:dyDescent="0.2">
      <c r="B63" s="240"/>
      <c r="C63" s="22" t="s">
        <v>312</v>
      </c>
      <c r="D63" s="17" t="s">
        <v>313</v>
      </c>
      <c r="E63" s="18" t="s">
        <v>314</v>
      </c>
    </row>
    <row r="64" spans="2:5" x14ac:dyDescent="0.2">
      <c r="B64" s="240"/>
      <c r="C64" s="22" t="s">
        <v>315</v>
      </c>
      <c r="D64" s="17" t="s">
        <v>316</v>
      </c>
      <c r="E64" s="18" t="s">
        <v>317</v>
      </c>
    </row>
    <row r="65" spans="2:5" x14ac:dyDescent="0.2">
      <c r="B65" s="240"/>
      <c r="C65" s="22" t="s">
        <v>318</v>
      </c>
      <c r="D65" s="17" t="s">
        <v>319</v>
      </c>
      <c r="E65" s="18" t="s">
        <v>320</v>
      </c>
    </row>
    <row r="66" spans="2:5" x14ac:dyDescent="0.2">
      <c r="B66" s="240"/>
      <c r="C66" s="22" t="s">
        <v>321</v>
      </c>
      <c r="D66" s="17" t="s">
        <v>322</v>
      </c>
      <c r="E66" s="18" t="s">
        <v>323</v>
      </c>
    </row>
    <row r="67" spans="2:5" x14ac:dyDescent="0.2">
      <c r="B67" s="240"/>
      <c r="C67" s="22" t="s">
        <v>324</v>
      </c>
      <c r="D67" s="17" t="s">
        <v>325</v>
      </c>
      <c r="E67" s="18" t="s">
        <v>326</v>
      </c>
    </row>
    <row r="68" spans="2:5" x14ac:dyDescent="0.2">
      <c r="B68" s="240"/>
      <c r="C68" s="22" t="s">
        <v>327</v>
      </c>
      <c r="D68" s="17" t="s">
        <v>328</v>
      </c>
      <c r="E68" s="18" t="s">
        <v>329</v>
      </c>
    </row>
    <row r="69" spans="2:5" x14ac:dyDescent="0.2">
      <c r="B69" s="240"/>
      <c r="C69" s="22" t="s">
        <v>330</v>
      </c>
      <c r="D69" s="17" t="s">
        <v>331</v>
      </c>
      <c r="E69" s="18" t="s">
        <v>332</v>
      </c>
    </row>
    <row r="70" spans="2:5" x14ac:dyDescent="0.2">
      <c r="B70" s="240"/>
      <c r="C70" s="22" t="s">
        <v>333</v>
      </c>
      <c r="D70" s="17" t="s">
        <v>334</v>
      </c>
      <c r="E70" s="18" t="s">
        <v>335</v>
      </c>
    </row>
    <row r="71" spans="2:5" x14ac:dyDescent="0.2">
      <c r="B71" s="240"/>
      <c r="C71" s="22" t="s">
        <v>336</v>
      </c>
      <c r="D71" s="17" t="s">
        <v>337</v>
      </c>
      <c r="E71" s="18" t="s">
        <v>338</v>
      </c>
    </row>
    <row r="72" spans="2:5" x14ac:dyDescent="0.2">
      <c r="B72" s="240"/>
      <c r="C72" s="22" t="s">
        <v>339</v>
      </c>
      <c r="D72" s="17" t="s">
        <v>340</v>
      </c>
      <c r="E72" s="18" t="s">
        <v>341</v>
      </c>
    </row>
    <row r="73" spans="2:5" x14ac:dyDescent="0.2">
      <c r="B73" s="240"/>
      <c r="C73" s="22" t="s">
        <v>342</v>
      </c>
      <c r="D73" s="17" t="s">
        <v>343</v>
      </c>
      <c r="E73" s="18" t="s">
        <v>344</v>
      </c>
    </row>
    <row r="74" spans="2:5" x14ac:dyDescent="0.2">
      <c r="B74" s="240"/>
      <c r="C74" s="22" t="s">
        <v>345</v>
      </c>
      <c r="D74" s="17" t="s">
        <v>346</v>
      </c>
      <c r="E74" s="18" t="s">
        <v>347</v>
      </c>
    </row>
    <row r="75" spans="2:5" x14ac:dyDescent="0.2">
      <c r="B75" s="240"/>
      <c r="C75" s="22" t="s">
        <v>348</v>
      </c>
      <c r="D75" s="17" t="s">
        <v>349</v>
      </c>
      <c r="E75" s="18" t="s">
        <v>350</v>
      </c>
    </row>
    <row r="76" spans="2:5" x14ac:dyDescent="0.2">
      <c r="B76" s="240"/>
      <c r="C76" s="22" t="s">
        <v>351</v>
      </c>
      <c r="D76" s="17" t="s">
        <v>352</v>
      </c>
      <c r="E76" s="18" t="s">
        <v>353</v>
      </c>
    </row>
    <row r="77" spans="2:5" x14ac:dyDescent="0.2">
      <c r="B77" s="240"/>
      <c r="C77" s="22" t="s">
        <v>354</v>
      </c>
      <c r="D77" s="17" t="s">
        <v>355</v>
      </c>
      <c r="E77" s="18" t="s">
        <v>356</v>
      </c>
    </row>
    <row r="78" spans="2:5" x14ac:dyDescent="0.2">
      <c r="B78" s="240"/>
      <c r="C78" s="22" t="s">
        <v>357</v>
      </c>
      <c r="D78" s="17" t="s">
        <v>358</v>
      </c>
      <c r="E78" s="18" t="s">
        <v>359</v>
      </c>
    </row>
    <row r="79" spans="2:5" x14ac:dyDescent="0.2">
      <c r="B79" s="240"/>
      <c r="C79" s="22" t="s">
        <v>360</v>
      </c>
      <c r="D79" s="17" t="s">
        <v>361</v>
      </c>
      <c r="E79" s="18" t="s">
        <v>362</v>
      </c>
    </row>
    <row r="80" spans="2:5" x14ac:dyDescent="0.2">
      <c r="B80" s="240"/>
      <c r="C80" s="22" t="s">
        <v>363</v>
      </c>
      <c r="D80" s="17" t="s">
        <v>364</v>
      </c>
      <c r="E80" s="18" t="s">
        <v>365</v>
      </c>
    </row>
    <row r="81" spans="2:5" x14ac:dyDescent="0.2">
      <c r="B81" s="240"/>
      <c r="C81" s="22" t="s">
        <v>366</v>
      </c>
      <c r="D81" s="17" t="s">
        <v>367</v>
      </c>
      <c r="E81" s="18" t="s">
        <v>368</v>
      </c>
    </row>
    <row r="82" spans="2:5" x14ac:dyDescent="0.2">
      <c r="B82" s="240"/>
      <c r="C82" s="22" t="s">
        <v>369</v>
      </c>
      <c r="D82" s="17" t="s">
        <v>370</v>
      </c>
      <c r="E82" s="18" t="s">
        <v>371</v>
      </c>
    </row>
    <row r="83" spans="2:5" x14ac:dyDescent="0.2">
      <c r="B83" s="240"/>
      <c r="C83" s="22" t="s">
        <v>372</v>
      </c>
      <c r="D83" s="17" t="s">
        <v>373</v>
      </c>
      <c r="E83" s="18" t="s">
        <v>374</v>
      </c>
    </row>
    <row r="84" spans="2:5" x14ac:dyDescent="0.2">
      <c r="B84" s="240"/>
      <c r="C84" s="22" t="s">
        <v>375</v>
      </c>
      <c r="D84" s="17" t="s">
        <v>376</v>
      </c>
      <c r="E84" s="18" t="s">
        <v>377</v>
      </c>
    </row>
    <row r="85" spans="2:5" x14ac:dyDescent="0.2">
      <c r="B85" s="240"/>
      <c r="C85" s="22" t="s">
        <v>378</v>
      </c>
      <c r="D85" s="17" t="s">
        <v>379</v>
      </c>
      <c r="E85" s="18" t="s">
        <v>380</v>
      </c>
    </row>
    <row r="86" spans="2:5" x14ac:dyDescent="0.2">
      <c r="B86" s="240"/>
      <c r="C86" s="22" t="s">
        <v>381</v>
      </c>
      <c r="D86" s="17" t="s">
        <v>382</v>
      </c>
      <c r="E86" s="18" t="s">
        <v>383</v>
      </c>
    </row>
    <row r="87" spans="2:5" x14ac:dyDescent="0.2">
      <c r="B87" s="240"/>
      <c r="C87" s="22" t="s">
        <v>384</v>
      </c>
      <c r="D87" s="17" t="s">
        <v>385</v>
      </c>
      <c r="E87" s="18" t="s">
        <v>386</v>
      </c>
    </row>
    <row r="88" spans="2:5" x14ac:dyDescent="0.2">
      <c r="B88" s="240"/>
      <c r="C88" s="22" t="s">
        <v>387</v>
      </c>
      <c r="D88" s="17" t="s">
        <v>388</v>
      </c>
      <c r="E88" s="18" t="s">
        <v>389</v>
      </c>
    </row>
    <row r="89" spans="2:5" x14ac:dyDescent="0.2">
      <c r="B89" s="240"/>
      <c r="C89" s="22" t="s">
        <v>390</v>
      </c>
      <c r="D89" s="17" t="s">
        <v>391</v>
      </c>
      <c r="E89" s="18" t="s">
        <v>392</v>
      </c>
    </row>
    <row r="90" spans="2:5" x14ac:dyDescent="0.2">
      <c r="B90" s="240"/>
      <c r="C90" s="22" t="s">
        <v>393</v>
      </c>
      <c r="D90" s="17" t="s">
        <v>394</v>
      </c>
      <c r="E90" s="18" t="s">
        <v>395</v>
      </c>
    </row>
    <row r="91" spans="2:5" x14ac:dyDescent="0.2">
      <c r="B91" s="240"/>
      <c r="C91" s="22" t="s">
        <v>396</v>
      </c>
      <c r="D91" s="17" t="s">
        <v>397</v>
      </c>
      <c r="E91" s="18" t="s">
        <v>398</v>
      </c>
    </row>
    <row r="92" spans="2:5" x14ac:dyDescent="0.2">
      <c r="B92" s="240"/>
      <c r="C92" s="22" t="s">
        <v>399</v>
      </c>
      <c r="D92" s="17" t="s">
        <v>400</v>
      </c>
      <c r="E92" s="18" t="s">
        <v>401</v>
      </c>
    </row>
    <row r="93" spans="2:5" x14ac:dyDescent="0.2">
      <c r="B93" s="240"/>
      <c r="C93" s="22" t="s">
        <v>402</v>
      </c>
      <c r="D93" s="17" t="s">
        <v>403</v>
      </c>
      <c r="E93" s="18" t="s">
        <v>404</v>
      </c>
    </row>
    <row r="94" spans="2:5" x14ac:dyDescent="0.2">
      <c r="B94" s="240"/>
      <c r="C94" s="22" t="s">
        <v>405</v>
      </c>
      <c r="D94" s="17" t="s">
        <v>406</v>
      </c>
      <c r="E94" s="18" t="s">
        <v>407</v>
      </c>
    </row>
    <row r="95" spans="2:5" x14ac:dyDescent="0.2">
      <c r="B95" s="240"/>
      <c r="C95" s="22" t="s">
        <v>408</v>
      </c>
      <c r="D95" s="17" t="s">
        <v>409</v>
      </c>
      <c r="E95" s="18" t="s">
        <v>410</v>
      </c>
    </row>
    <row r="96" spans="2:5" x14ac:dyDescent="0.2">
      <c r="B96" s="240"/>
      <c r="C96" s="22" t="s">
        <v>411</v>
      </c>
      <c r="D96" s="17" t="s">
        <v>412</v>
      </c>
      <c r="E96" s="18" t="s">
        <v>413</v>
      </c>
    </row>
    <row r="97" spans="2:5" x14ac:dyDescent="0.2">
      <c r="B97" s="240"/>
      <c r="C97" s="22" t="s">
        <v>414</v>
      </c>
      <c r="D97" s="17" t="s">
        <v>415</v>
      </c>
      <c r="E97" s="18" t="s">
        <v>416</v>
      </c>
    </row>
    <row r="98" spans="2:5" x14ac:dyDescent="0.2">
      <c r="B98" s="240"/>
      <c r="C98" s="22" t="s">
        <v>417</v>
      </c>
      <c r="D98" s="17" t="s">
        <v>418</v>
      </c>
      <c r="E98" s="18" t="s">
        <v>419</v>
      </c>
    </row>
    <row r="99" spans="2:5" x14ac:dyDescent="0.2">
      <c r="B99" s="240"/>
      <c r="C99" s="22" t="s">
        <v>420</v>
      </c>
      <c r="D99" s="17" t="s">
        <v>421</v>
      </c>
      <c r="E99" s="18" t="s">
        <v>422</v>
      </c>
    </row>
    <row r="100" spans="2:5" x14ac:dyDescent="0.2">
      <c r="B100" s="240"/>
      <c r="C100" s="22" t="s">
        <v>423</v>
      </c>
      <c r="D100" s="17" t="s">
        <v>424</v>
      </c>
      <c r="E100" s="18" t="s">
        <v>425</v>
      </c>
    </row>
    <row r="101" spans="2:5" x14ac:dyDescent="0.2">
      <c r="B101" s="240"/>
      <c r="C101" s="22" t="s">
        <v>426</v>
      </c>
      <c r="D101" s="17" t="s">
        <v>427</v>
      </c>
      <c r="E101" s="18" t="s">
        <v>428</v>
      </c>
    </row>
    <row r="102" spans="2:5" x14ac:dyDescent="0.2">
      <c r="B102" s="240"/>
      <c r="C102" s="22" t="s">
        <v>429</v>
      </c>
      <c r="D102" s="17" t="s">
        <v>430</v>
      </c>
      <c r="E102" s="18" t="s">
        <v>431</v>
      </c>
    </row>
    <row r="103" spans="2:5" x14ac:dyDescent="0.2">
      <c r="B103" s="240"/>
      <c r="C103" s="23" t="s">
        <v>432</v>
      </c>
      <c r="D103" s="19" t="s">
        <v>433</v>
      </c>
      <c r="E103" s="20" t="s">
        <v>434</v>
      </c>
    </row>
  </sheetData>
  <mergeCells count="2">
    <mergeCell ref="B57:B103"/>
    <mergeCell ref="B3:B56"/>
  </mergeCells>
  <phoneticPr fontId="2"/>
  <conditionalFormatting sqref="C57:C103">
    <cfRule type="duplicateValues" dxfId="0" priority="1" stopIfTrue="1"/>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22F84913435EC42B3FD249F57016180" ma:contentTypeVersion="23" ma:contentTypeDescription="新しいドキュメントを作成します。" ma:contentTypeScope="" ma:versionID="bee909a973af767263214e238cc4eb2e">
  <xsd:schema xmlns:xsd="http://www.w3.org/2001/XMLSchema" xmlns:xs="http://www.w3.org/2001/XMLSchema" xmlns:p="http://schemas.microsoft.com/office/2006/metadata/properties" xmlns:ns2="d3ebb63a-1468-426a-83fc-a21e3e2f7fba" xmlns:ns3="c96042fa-2ab2-44a4-b749-e53551c27a92" targetNamespace="http://schemas.microsoft.com/office/2006/metadata/properties" ma:root="true" ma:fieldsID="5c5fd6a10eb32603bb75b6f88b380122" ns2:_="" ns3:_="">
    <xsd:import namespace="d3ebb63a-1468-426a-83fc-a21e3e2f7fba"/>
    <xsd:import namespace="c96042fa-2ab2-44a4-b749-e53551c27a92"/>
    <xsd:element name="properties">
      <xsd:complexType>
        <xsd:sequence>
          <xsd:element name="documentManagement">
            <xsd:complexType>
              <xsd:all>
                <xsd:element ref="ns2:shagai_himitsu" minOccurs="0"/>
                <xsd:element ref="ns2:gijyutsunowhow_kubun" minOccurs="0"/>
                <xsd:element ref="ns2:himitsu_kubun" minOccurs="0"/>
                <xsd:element ref="ns2:himitsudo_label" minOccurs="0"/>
                <xsd:element ref="ns2:hokankikan_end" minOccurs="0"/>
                <xsd:element ref="ns2:kanrisya" minOccurs="0"/>
                <xsd:element ref="ns2:shagai_kaizi" minOccurs="0"/>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SearchProperties" minOccurs="0"/>
                <xsd:element ref="ns3:SharedWithUsers" minOccurs="0"/>
                <xsd:element ref="ns3:SharedWithDetail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ebb63a-1468-426a-83fc-a21e3e2f7fba" elementFormDefault="qualified">
    <xsd:import namespace="http://schemas.microsoft.com/office/2006/documentManagement/types"/>
    <xsd:import namespace="http://schemas.microsoft.com/office/infopath/2007/PartnerControls"/>
    <xsd:element name="shagai_himitsu" ma:index="8" nillable="true" ma:displayName="社外秘密情報" ma:default="0" ma:description="" ma:internalName="shagai_himitsu">
      <xsd:simpleType>
        <xsd:restriction base="dms:Boolean">
          <xsd:maxLength value="255"/>
        </xsd:restriction>
      </xsd:simpleType>
    </xsd:element>
    <xsd:element name="gijyutsunowhow_kubun" ma:index="9" nillable="true" ma:displayName="技術ノウハウ情報" ma:default="0" ma:description="" ma:internalName="gijyutsunowhow_kubun">
      <xsd:simpleType>
        <xsd:restriction base="dms:Boolean">
          <xsd:maxLength value="255"/>
        </xsd:restriction>
      </xsd:simpleType>
    </xsd:element>
    <xsd:element name="himitsu_kubun" ma:index="10" nillable="true" ma:displayName="秘密区分" ma:default="" ma:description="" ma:internalName="himitsu_kubun">
      <xsd:simpleType>
        <xsd:restriction base="dms:Choice">
          <xsd:enumeration value="極秘"/>
          <xsd:enumeration value="部外秘"/>
          <xsd:enumeration value="社外秘"/>
          <xsd:enumeration value="公開"/>
          <xsd:maxLength value="255"/>
        </xsd:restriction>
      </xsd:simpleType>
    </xsd:element>
    <xsd:element name="himitsudo_label" ma:index="11" nillable="true" ma:displayName="秘密度ラベル名称" ma:default="" ma:description="" ma:internalName="himitsudo_label">
      <xsd:simpleType>
        <xsd:union memberTypes="dms:Text">
          <xsd:simpleType>
            <xsd:restriction base="dms:Choice">
              <xsd:enumeration value="極秘 京セラ全社員"/>
              <xsd:enumeration value="極秘 カスタム"/>
              <xsd:enumeration value="部外秘 京セラ全社員"/>
              <xsd:enumeration value="部外秘 カスタム"/>
              <xsd:enumeration value="社外秘"/>
              <xsd:maxLength value="255"/>
            </xsd:restriction>
          </xsd:simpleType>
        </xsd:union>
      </xsd:simpleType>
    </xsd:element>
    <xsd:element name="hokankikan_end" ma:index="12" nillable="true" ma:displayName="保管期間終了日" ma:default="" ma:description="" ma:format="DateOnly" ma:internalName="hokankikan_end">
      <xsd:simpleType>
        <xsd:restriction base="dms:DateTime">
          <xsd:maxLength value="255"/>
        </xsd:restriction>
      </xsd:simpleType>
    </xsd:element>
    <xsd:element name="kanrisya" ma:index="13" nillable="true" ma:displayName="管理者" ma:default="" ma:description="" ma:internalName="kanrisya">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gai_kaizi" ma:index="14" nillable="true" ma:displayName="社外へ提示・提供" ma:default="0" ma:description="" ma:internalName="shagai_kaizi">
      <xsd:simpleType>
        <xsd:restriction base="dms:Boolean">
          <xsd:maxLength value="255"/>
        </xsd:restriction>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7873e45a-5515-41da-a077-11617c0e05a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Location" ma:index="29" nillable="true" ma:displayName="Location" ma:description="" ma:indexed="true" ma:internalName="MediaServiceLocation" ma:readOnly="true">
      <xsd:simpleType>
        <xsd:restriction base="dms:Text"/>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96042fa-2ab2-44a4-b749-e53551c27a92"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1e39517-5945-4581-9267-159f9b2d323f}" ma:internalName="TaxCatchAll" ma:showField="CatchAllData" ma:web="c96042fa-2ab2-44a4-b749-e53551c27a92">
      <xsd:complexType>
        <xsd:complexContent>
          <xsd:extension base="dms:MultiChoiceLookup">
            <xsd:sequence>
              <xsd:element name="Value" type="dms:Lookup" maxOccurs="unbounded" minOccurs="0" nillable="true"/>
            </xsd:sequence>
          </xsd:extension>
        </xsd:complexContent>
      </xsd:complexType>
    </xsd:element>
    <xsd:element name="SharedWithUsers" ma:index="2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4CC2DD-B639-42F4-82A2-F608F06F1511}">
  <ds:schemaRefs>
    <ds:schemaRef ds:uri="http://schemas.microsoft.com/sharepoint/v3/contenttype/forms"/>
  </ds:schemaRefs>
</ds:datastoreItem>
</file>

<file path=customXml/itemProps2.xml><?xml version="1.0" encoding="utf-8"?>
<ds:datastoreItem xmlns:ds="http://schemas.openxmlformats.org/officeDocument/2006/customXml" ds:itemID="{0AC62DA1-D75E-40BB-95FE-8F27E98E1C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ebb63a-1468-426a-83fc-a21e3e2f7fba"/>
    <ds:schemaRef ds:uri="c96042fa-2ab2-44a4-b749-e53551c27a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11</vt:i4>
      </vt:variant>
    </vt:vector>
  </HeadingPairs>
  <TitlesOfParts>
    <vt:vector size="17" baseType="lpstr">
      <vt:lpstr>様式3-1</vt:lpstr>
      <vt:lpstr>様式3-1 (記入例)</vt:lpstr>
      <vt:lpstr>様式3-2</vt:lpstr>
      <vt:lpstr>様式3-2 (記入例)</vt:lpstr>
      <vt:lpstr>様式3_表1</vt:lpstr>
      <vt:lpstr>様式3_表2</vt:lpstr>
      <vt:lpstr>様式3_表1!Print_Area</vt:lpstr>
      <vt:lpstr>様式3_表2!Print_Area</vt:lpstr>
      <vt:lpstr>'様式3-1'!Print_Area</vt:lpstr>
      <vt:lpstr>'様式3-1 (記入例)'!Print_Area</vt:lpstr>
      <vt:lpstr>'様式3-2'!Print_Area</vt:lpstr>
      <vt:lpstr>'様式3-2 (記入例)'!Print_Area</vt:lpstr>
      <vt:lpstr>様式3_表1!Print_Titles</vt:lpstr>
      <vt:lpstr>'様式3-1'!Print_Titles</vt:lpstr>
      <vt:lpstr>'様式3-1 (記入例)'!Print_Titles</vt:lpstr>
      <vt:lpstr>'様式3-2'!Print_Titles</vt:lpstr>
      <vt:lpstr>'様式3-2 (記入例)'!Print_Titles</vt:lpstr>
    </vt:vector>
  </TitlesOfParts>
  <Manager/>
  <Company>環境部</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2003-10-28T04:56:54Z</dcterms:created>
  <dcterms:modified xsi:type="dcterms:W3CDTF">2026-02-12T02:07:47Z</dcterms:modified>
  <cp:category/>
  <cp:contentStatus/>
</cp:coreProperties>
</file>